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drawings/drawing3.xml" ContentType="application/vnd.openxmlformats-officedocument.drawing+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ink/ink1.xml" ContentType="application/inkml+xml"/>
  <Override PartName="/xl/comments1.xml" ContentType="application/vnd.openxmlformats-officedocument.spreadsheetml.comments+xml"/>
  <Override PartName="/xl/drawings/drawing4.xml" ContentType="application/vnd.openxmlformats-officedocument.drawing+xml"/>
  <Override PartName="/xl/ctrlProps/ctrlProp144.xml" ContentType="application/vnd.ms-excel.controlproperties+xml"/>
  <Override PartName="/xl/ctrlProps/ctrlProp145.xml" ContentType="application/vnd.ms-excel.controlproperties+xml"/>
  <Override PartName="/xl/drawings/drawing5.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autoCompressPictures="0" defaultThemeVersion="124226"/>
  <mc:AlternateContent xmlns:mc="http://schemas.openxmlformats.org/markup-compatibility/2006">
    <mc:Choice Requires="x15">
      <x15ac:absPath xmlns:x15ac="http://schemas.microsoft.com/office/spreadsheetml/2010/11/ac" url="C:\Users\USER\Downloads\"/>
    </mc:Choice>
  </mc:AlternateContent>
  <xr:revisionPtr revIDLastSave="0" documentId="13_ncr:1_{4F4ADE70-3658-4035-B5A8-DA65C23B40D9}" xr6:coauthVersionLast="47" xr6:coauthVersionMax="47" xr10:uidLastSave="{00000000-0000-0000-0000-000000000000}"/>
  <bookViews>
    <workbookView xWindow="20370" yWindow="-120" windowWidth="29040" windowHeight="15840" xr2:uid="{00000000-000D-0000-FFFF-FFFF00000000}"/>
  </bookViews>
  <sheets>
    <sheet name="Overview" sheetId="1" r:id="rId1"/>
    <sheet name="Financial Data" sheetId="15" r:id="rId2"/>
    <sheet name="Risk Assesment" sheetId="4" r:id="rId3"/>
    <sheet name="ESP Compliance" sheetId="12" r:id="rId4"/>
    <sheet name="GP Compliance" sheetId="13" r:id="rId5"/>
    <sheet name="ESP and GP Guidance notes" sheetId="14" r:id="rId6"/>
    <sheet name="Rating" sheetId="5" r:id="rId7"/>
    <sheet name="Project Indicators" sheetId="8" r:id="rId8"/>
    <sheet name="Lessons Learned" sheetId="9" r:id="rId9"/>
    <sheet name="Results Tracker" sheetId="11" r:id="rId10"/>
  </sheets>
  <externalReferences>
    <externalReference r:id="rId11"/>
    <externalReference r:id="rId12"/>
    <externalReference r:id="rId13"/>
  </externalReferences>
  <definedNames>
    <definedName name="_xlnm._FilterDatabase" localSheetId="6" hidden="1">Rating!$C$7:$K$8</definedName>
    <definedName name="iincome" localSheetId="3">#REF!</definedName>
    <definedName name="iincome" localSheetId="1">#REF!</definedName>
    <definedName name="iincome">#REF!</definedName>
    <definedName name="income" localSheetId="3">#REF!</definedName>
    <definedName name="income" localSheetId="1">#REF!</definedName>
    <definedName name="income" localSheetId="9">#REF!</definedName>
    <definedName name="income">#REF!</definedName>
    <definedName name="incomelevel">'Results Tracker'!$E$143:$E$145</definedName>
    <definedName name="info">'Results Tracker'!$E$162:$E$164</definedName>
    <definedName name="Month">[1]Dropdowns!$G$2:$G$13</definedName>
    <definedName name="overalleffect">'Results Tracker'!$D$162:$D$164</definedName>
    <definedName name="physicalassets">'Results Tracker'!$J$162:$J$170</definedName>
    <definedName name="quality">'Results Tracker'!$B$153:$B$157</definedName>
    <definedName name="question">'Results Tracker'!$F$153:$F$155</definedName>
    <definedName name="responses">'Results Tracker'!$C$153:$C$157</definedName>
    <definedName name="state">'Results Tracker'!$I$157:$I$159</definedName>
    <definedName name="type1" localSheetId="1">'[2]Results Tracker'!$G$146:$G$149</definedName>
    <definedName name="type1">'Results Tracker'!$G$153:$G$156</definedName>
    <definedName name="Year">[1]Dropdowns!$H$2:$H$36</definedName>
    <definedName name="yesno">'Results Tracker'!$E$149:$E$150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81" i="15" l="1"/>
  <c r="F46" i="15" l="1"/>
  <c r="F47" i="15" s="1"/>
  <c r="I56" i="11" l="1"/>
  <c r="E56" i="11"/>
  <c r="O21" i="11"/>
  <c r="K23" i="11"/>
  <c r="I21" i="11"/>
  <c r="N81" i="15" l="1"/>
  <c r="N30" i="15"/>
  <c r="N28" i="15"/>
  <c r="AL81" i="15" l="1"/>
  <c r="AL47" i="15"/>
  <c r="AD81" i="15"/>
  <c r="AD47" i="15"/>
  <c r="V81" i="15" l="1"/>
  <c r="V47" i="15"/>
  <c r="N47" i="1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SG</author>
  </authors>
  <commentList>
    <comment ref="G42" authorId="0" shapeId="0" xr:uid="{FA193684-1B41-C445-BF4E-41A20F1C8D48}">
      <text>
        <r>
          <rPr>
            <b/>
            <sz val="9"/>
            <color rgb="FF000000"/>
            <rFont val="Tahoma"/>
            <family val="2"/>
          </rPr>
          <t>SG:</t>
        </r>
        <r>
          <rPr>
            <sz val="9"/>
            <color rgb="FF000000"/>
            <rFont val="Tahoma"/>
            <family val="2"/>
          </rPr>
          <t xml:space="preserve">
</t>
        </r>
        <r>
          <rPr>
            <sz val="9"/>
            <color rgb="FF000000"/>
            <rFont val="Tahoma"/>
            <family val="2"/>
          </rPr>
          <t>I refer to mayor updates related with RMIT missions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SG</author>
  </authors>
  <commentList>
    <comment ref="I21" authorId="0" shapeId="0" xr:uid="{AB166059-A513-AE46-AA34-2A151F174EE5}">
      <text>
        <r>
          <rPr>
            <b/>
            <sz val="9"/>
            <color rgb="FF000000"/>
            <rFont val="Tahoma"/>
            <family val="2"/>
          </rPr>
          <t>SG:</t>
        </r>
        <r>
          <rPr>
            <sz val="9"/>
            <color rgb="FF000000"/>
            <rFont val="Tahoma"/>
            <family val="2"/>
          </rPr>
          <t xml:space="preserve">
</t>
        </r>
        <r>
          <rPr>
            <sz val="9"/>
            <color rgb="FF000000"/>
            <rFont val="Tahoma"/>
            <family val="2"/>
          </rPr>
          <t>estimation in 2015, SINSO 2011 Population Housing Census for all this column</t>
        </r>
      </text>
    </comment>
    <comment ref="I22" authorId="0" shapeId="0" xr:uid="{A572F1DA-93D4-CD41-85AD-E9561B02E833}">
      <text>
        <r>
          <rPr>
            <b/>
            <sz val="9"/>
            <color rgb="FF000000"/>
            <rFont val="Tahoma"/>
            <family val="2"/>
          </rPr>
          <t>SG:</t>
        </r>
        <r>
          <rPr>
            <sz val="9"/>
            <color rgb="FF000000"/>
            <rFont val="Tahoma"/>
            <family val="2"/>
          </rPr>
          <t xml:space="preserve">
</t>
        </r>
        <r>
          <rPr>
            <sz val="9"/>
            <color rgb="FF000000"/>
            <rFont val="Tahoma"/>
            <family val="2"/>
          </rPr>
          <t>% for HCC based on 2009 housing census</t>
        </r>
      </text>
    </comment>
    <comment ref="I23" authorId="0" shapeId="0" xr:uid="{9210846B-5F30-5C4A-AEF3-AAF9E804E846}">
      <text>
        <r>
          <rPr>
            <b/>
            <sz val="9"/>
            <color indexed="81"/>
            <rFont val="Tahoma"/>
            <family val="2"/>
          </rPr>
          <t>SG:</t>
        </r>
        <r>
          <rPr>
            <sz val="9"/>
            <color indexed="81"/>
            <rFont val="Tahoma"/>
            <family val="2"/>
          </rPr>
          <t xml:space="preserve">
% for HCC based on 2009 housing census. Youth here defined as less than 24</t>
        </r>
      </text>
    </comment>
    <comment ref="E56" authorId="0" shapeId="0" xr:uid="{9EB65B65-083A-C546-A2FD-5AF772C63EA4}">
      <text>
        <r>
          <rPr>
            <b/>
            <sz val="9"/>
            <color indexed="81"/>
            <rFont val="Tahoma"/>
            <family val="2"/>
          </rPr>
          <t>SG:</t>
        </r>
        <r>
          <rPr>
            <sz val="9"/>
            <color indexed="81"/>
            <rFont val="Tahoma"/>
            <family val="2"/>
          </rPr>
          <t xml:space="preserve">
4 HCC, 12 ward councilors, 4MLHS</t>
        </r>
      </text>
    </comment>
    <comment ref="I56" authorId="0" shapeId="0" xr:uid="{FE7D8F62-61A3-584E-ADE4-2435F2F6A045}">
      <text>
        <r>
          <rPr>
            <b/>
            <sz val="9"/>
            <color indexed="81"/>
            <rFont val="Tahoma"/>
            <family val="2"/>
          </rPr>
          <t>SG:</t>
        </r>
        <r>
          <rPr>
            <sz val="9"/>
            <color indexed="81"/>
            <rFont val="Tahoma"/>
            <family val="2"/>
          </rPr>
          <t xml:space="preserve">
4 HCC, 12 ward councilors, 4MLHS</t>
        </r>
      </text>
    </comment>
  </commentList>
</comments>
</file>

<file path=xl/sharedStrings.xml><?xml version="1.0" encoding="utf-8"?>
<sst xmlns="http://schemas.openxmlformats.org/spreadsheetml/2006/main" count="2741" uniqueCount="1159">
  <si>
    <t>N/A</t>
  </si>
  <si>
    <t xml:space="preserve">As of May 2025, a new AOC is underway, with the Honiara City Council in partnership with the World Bank as part of the CAUSE Project. The ESMP will be done by the CAUSE team prior to the implmentation of each selected interventions. Tentative timeline is September-October 2025. Please note that we will be requesting an 18 month extension and this extended phase will include additional ESMPs as relevant. We can also provide the ESMP Guidelines of the World Bank for clearance by the AF Board. </t>
  </si>
  <si>
    <t>Project Performance Report (PPR)*</t>
  </si>
  <si>
    <r>
      <rPr>
        <i/>
        <sz val="9"/>
        <color theme="1"/>
        <rFont val="Times New Roman"/>
        <family val="1"/>
      </rPr>
      <t>* Refers to both projects and programs</t>
    </r>
    <r>
      <rPr>
        <sz val="11"/>
        <color theme="1"/>
        <rFont val="Times New Roman"/>
        <family val="1"/>
      </rPr>
      <t xml:space="preserve"> </t>
    </r>
  </si>
  <si>
    <t>Period of Report (Dates)</t>
  </si>
  <si>
    <t>28/06/2021 - 27/06/2022</t>
  </si>
  <si>
    <t xml:space="preserve">Project Title: </t>
  </si>
  <si>
    <t>Enhancing urban resilience to climate change impacts and natural disasters: Honiara</t>
  </si>
  <si>
    <t xml:space="preserve">Project Summary: </t>
  </si>
  <si>
    <t>The project focuses on strengthening the resilience of Honiara to external shocks and stresses, building on the strong knowledge platform that has already been established by a climate vulnerability assessment for the city (UN-Habitat, 2014)  and the subsequent Honiara Urban Resilience and Climate Action Plan (HURCAP). 
Concrete actions that target reductions in exposure and sensitivity to climate-related impacts are  proposed at the community, ward, and city scale through a multi-actor, multi-level approach to resilience building by the different phases of participatory development of the adaptation plan. 
In line with and in support of the HURCAP, the overarching goal of this project is to enhance the resilience of Honiara and its inhabitants to current and future climate impacts and natural disasters, with a particular focus on pro-poor adaptation actions that involve and benefit the most vulnerable communities in the city. 
Components: 
1. Community-level actions and 2. Community level capacity strengthening to support the implementation of prioritized resilience actions in vulnerability hotspot communities and strengthen the capacity of local communities to respond to climate change and natural hazards through awareness raising and capacity development training.
3. Ward-level actions and 4. Ward level capacity strengthening to to support the implementation of resilience actions that target women, youth, urban agriculture and food security, and disaster risk reduction and strengthen the capacity of ward officials / councils to lead climate change adaptation and DRR planning activity, in support of increased urban resilience.
5. City-wide governance and capacity strengthening to strengthen institutional arrangements at the city-level to respond to climate change and natural disasters through mainstreaming and improved partnership 
6. Knowledge Management and Advocacy</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</si>
  <si>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</si>
  <si>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</si>
  <si>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</si>
  <si>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</si>
  <si>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</si>
  <si>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</si>
  <si>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</si>
  <si>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</si>
  <si>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 xml:space="preserve">Database Number: </t>
  </si>
  <si>
    <t>SLB/MIE/Urban/2016/1</t>
  </si>
  <si>
    <t>Afghanistan</t>
  </si>
  <si>
    <t>FP</t>
  </si>
  <si>
    <t>Yes</t>
  </si>
  <si>
    <t>Biodiversity</t>
  </si>
  <si>
    <t>U</t>
  </si>
  <si>
    <t>BD-SP1-PA Financing</t>
  </si>
  <si>
    <t>1: Arid &amp; semi-arid ecosystems</t>
  </si>
  <si>
    <t>Implementing Entity (IE) [name]:</t>
  </si>
  <si>
    <t>United Nations Human Settlements Programme</t>
  </si>
  <si>
    <t>Albania</t>
  </si>
  <si>
    <t>MSP</t>
  </si>
  <si>
    <t>No</t>
  </si>
  <si>
    <t>Climate Change Adaptation</t>
  </si>
  <si>
    <t>S</t>
  </si>
  <si>
    <t>BD-SP2-Marine PA</t>
  </si>
  <si>
    <t>2: Coastal, marine &amp; freshwater ecosystems</t>
  </si>
  <si>
    <t>Type of IE:</t>
  </si>
  <si>
    <t>Multi-lateral</t>
  </si>
  <si>
    <t>Algeria</t>
  </si>
  <si>
    <t>EA</t>
  </si>
  <si>
    <t>Climate Change Mitigation</t>
  </si>
  <si>
    <t>MU</t>
  </si>
  <si>
    <t>BD-SP3-PA Networks</t>
  </si>
  <si>
    <t>3: Forest ecosystems</t>
  </si>
  <si>
    <t xml:space="preserve">Country(ies): </t>
  </si>
  <si>
    <t>Solomon Islands</t>
  </si>
  <si>
    <t>Angola</t>
  </si>
  <si>
    <t>International Waters</t>
  </si>
  <si>
    <t>Good</t>
  </si>
  <si>
    <t>BD-SP5-Markets</t>
  </si>
  <si>
    <t>13: Conservation and Sustainable Use of Biological Diversity Important to Agriculture</t>
  </si>
  <si>
    <t>Relevant Geographic Points (i.e. cities, villages, bodies of water):</t>
  </si>
  <si>
    <t>The city of Honiara and its 12 Wards, with particular focus on 5 informal settlements: Fishing Village, Ontong Java, White River, Gilbert Camp, Aekafo</t>
  </si>
  <si>
    <t>Argentina</t>
  </si>
  <si>
    <t>Multiple Focal Area</t>
  </si>
  <si>
    <t>BD-SP7-Invasive Alien Species(IAS)</t>
  </si>
  <si>
    <t>6: Promoting the adoption of renewable energy by removing barriers and reducing implementation costs</t>
  </si>
  <si>
    <t>CC-SP2- Industrial EE</t>
  </si>
  <si>
    <t>8: Waterbody based operational program</t>
  </si>
  <si>
    <t>Project Milestones</t>
  </si>
  <si>
    <t>CC-SP3-RE,CC-SP4-Biomass</t>
  </si>
  <si>
    <t>9: Integrated Land and Water multiple focal area</t>
  </si>
  <si>
    <t>Milestone</t>
  </si>
  <si>
    <t>Bahamas</t>
  </si>
  <si>
    <t>CC-SP5-Transport</t>
  </si>
  <si>
    <t>10: Contaminants based operational program</t>
  </si>
  <si>
    <t>AFB Approval Date:</t>
  </si>
  <si>
    <t>12-13 October 2017</t>
  </si>
  <si>
    <t>IE-AFB Agreement Signature Date:</t>
  </si>
  <si>
    <t>CC-SP6-LULUCF</t>
  </si>
  <si>
    <t>12: Integrated Ecosystem Management</t>
  </si>
  <si>
    <t>Start of Project/Programme:</t>
  </si>
  <si>
    <t>28 June 2018 (inception workshop)</t>
  </si>
  <si>
    <t>Cross cutting capacity building</t>
  </si>
  <si>
    <t>14: Persistent Organic Pollutants</t>
  </si>
  <si>
    <t>Actual Mid-term Review Date (if applicable):</t>
  </si>
  <si>
    <t>Original Completion Date:</t>
  </si>
  <si>
    <t xml:space="preserve">Revised Completion
Date after approval of </t>
  </si>
  <si>
    <t>Extension request submitted alongside this PPR4, (requested end date: 27 June 2024, 12 months extension)</t>
  </si>
  <si>
    <t xml:space="preserve"> extension request (if applic)</t>
  </si>
  <si>
    <t>List each approval condition, if any, and report on the status of meeting them (duplicate table as nec)</t>
  </si>
  <si>
    <t>Category of condition</t>
  </si>
  <si>
    <t>Environmental and Social Safeguards</t>
  </si>
  <si>
    <t>Condition or Requirement</t>
  </si>
  <si>
    <t>Decision B.30/26:
Having considered the comments and recommendation of the Project and Programme Review Committee, the Adaptation Fund Board (the Board) decided:
(a) To approve the project document, as supplemented by the clarification response provided by the United Nations Human Settlements Programme (UN-Habitat) to the request made by the technical review;
(b) To approve the funding of $4,395,877 for the implementation of the project, as requested by UN-Habitat;
(c) To request the secretariat to draft an agreement with UN-Habitat as the Multilateral Implementing Entity for the project; and
(d) To request UN-Habitat to ensure that the following issues have been addressed no later than the date of submission of the first project performance report (PPR):
(i) The environmental and social management plan (ESMP) of the project should be updated based on the comprehensive climate change vulnerability and disaster risk assessments in the target cities and informal settlements to remove any unidentified sub-project and reflect all environmental and social risks inherent with the identified adaptation activities; and
(e) The updated ESMP should be submitted to the Board no later than the date of submission of the first PPR.</t>
  </si>
  <si>
    <t>Current Status</t>
  </si>
  <si>
    <t>Condition not met</t>
  </si>
  <si>
    <t xml:space="preserve">Planned actions, including a detailed time schedule </t>
  </si>
  <si>
    <t>List (only) inception report/ extension request(s)/ MTR that have been prepared for the project and 
provide date(s) of submission for each</t>
  </si>
  <si>
    <t>Cyprus</t>
  </si>
  <si>
    <t>Inception Report (submitted July 2018)
Mid-term Evaluation Report (submitted February 2021)
12 month no cost extension request, submitted along with the previous PPR 3
12 months extension request, submitted alomg with this PPR 4</t>
  </si>
  <si>
    <t>Czech Republic</t>
  </si>
  <si>
    <t>List the Website address (URL) of project</t>
  </si>
  <si>
    <t>Democratic People's Republic of Korea</t>
  </si>
  <si>
    <t>Twitter account: https://twitter.com/Rhoniara
Facebook page: https://www.facebook.com/Climate-Resilient-Honiara-590844857955469/?modal=admin_todo_tour</t>
  </si>
  <si>
    <t>Democratic Republic of the Congo</t>
  </si>
  <si>
    <t>Denmark</t>
  </si>
  <si>
    <t xml:space="preserve">Project contacts:  </t>
  </si>
  <si>
    <t>Djibouti</t>
  </si>
  <si>
    <t>National/Regional Project Manager/Coordinator</t>
  </si>
  <si>
    <t>Dominica</t>
  </si>
  <si>
    <t xml:space="preserve">Name: </t>
  </si>
  <si>
    <t>Inga Korte</t>
  </si>
  <si>
    <t>Dominican Republic</t>
  </si>
  <si>
    <t xml:space="preserve">Email: </t>
  </si>
  <si>
    <t>inga.korte@un.org</t>
  </si>
  <si>
    <t>Ecuador</t>
  </si>
  <si>
    <t xml:space="preserve">Date: </t>
  </si>
  <si>
    <t>Egypt</t>
  </si>
  <si>
    <r>
      <t>Government(s) DA 
[</t>
    </r>
    <r>
      <rPr>
        <b/>
        <i/>
        <sz val="9"/>
        <rFont val="Times New Roman"/>
        <family val="1"/>
      </rPr>
      <t>if regional project/program add rows as necessary</t>
    </r>
    <r>
      <rPr>
        <b/>
        <sz val="11"/>
        <rFont val="Times New Roman"/>
        <family val="1"/>
      </rPr>
      <t>]</t>
    </r>
  </si>
  <si>
    <t>El Salvador</t>
  </si>
  <si>
    <t>Chanel Iroi</t>
  </si>
  <si>
    <t>Equatoral Guinea</t>
  </si>
  <si>
    <t>c.iroi@met.gov.sb</t>
  </si>
  <si>
    <t>Eritrea</t>
  </si>
  <si>
    <t>Estonia</t>
  </si>
  <si>
    <t>Implementing Entity</t>
  </si>
  <si>
    <t>Ethiopia</t>
  </si>
  <si>
    <t>Bernhard Barth, UN-Habitat</t>
  </si>
  <si>
    <t>Fiji</t>
  </si>
  <si>
    <t>bernhard.barth@un.rog</t>
  </si>
  <si>
    <t>Finland</t>
  </si>
  <si>
    <t>France</t>
  </si>
  <si>
    <t>Executing Agency</t>
  </si>
  <si>
    <t>Gambia</t>
  </si>
  <si>
    <t>Stanley Waleanisia, PS Ministry of Lands, Housing and Survey</t>
  </si>
  <si>
    <t>Georgia</t>
  </si>
  <si>
    <t>SWaleanisia@mlhs.gov.sb</t>
  </si>
  <si>
    <t>Germany</t>
  </si>
  <si>
    <t>Ghana</t>
  </si>
  <si>
    <t>Greece</t>
  </si>
  <si>
    <t>Darryn McEvoy, Professor at Royal Melbourne Institute of Technology (RMIT)</t>
  </si>
  <si>
    <t>Grenada</t>
  </si>
  <si>
    <t>darryn.mcevoy@rmit.edu.au</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</si>
  <si>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</si>
  <si>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</si>
  <si>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</si>
  <si>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</si>
  <si>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</si>
  <si>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</si>
  <si>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</si>
  <si>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</si>
  <si>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</si>
  <si>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</si>
  <si>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</si>
  <si>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</si>
  <si>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</si>
  <si>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</si>
  <si>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</si>
  <si>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</si>
  <si>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</si>
  <si>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</si>
  <si>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</si>
  <si>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</si>
  <si>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</si>
  <si>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</si>
  <si>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</si>
  <si>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</si>
  <si>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</si>
  <si>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</si>
  <si>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</si>
  <si>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</si>
  <si>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</si>
  <si>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</si>
  <si>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</si>
  <si>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</si>
  <si>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</si>
  <si>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</si>
  <si>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</si>
  <si>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</si>
  <si>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</si>
  <si>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</si>
  <si>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</si>
  <si>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</si>
  <si>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</si>
  <si>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</si>
  <si>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</si>
  <si>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</si>
  <si>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</si>
  <si>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</si>
  <si>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</si>
  <si>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</si>
  <si>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</si>
  <si>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</si>
  <si>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</si>
  <si>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</si>
  <si>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</si>
  <si>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</si>
  <si>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</si>
  <si>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</si>
  <si>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</si>
  <si>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</si>
  <si>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</si>
  <si>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</si>
  <si>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</si>
  <si>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</si>
  <si>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</si>
  <si>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</si>
  <si>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</si>
  <si>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</si>
  <si>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</si>
  <si>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</si>
  <si>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</si>
  <si>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</si>
  <si>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</si>
  <si>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</si>
  <si>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</si>
  <si>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</si>
  <si>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</si>
  <si>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</si>
  <si>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</si>
  <si>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</si>
  <si>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</si>
  <si>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</si>
  <si>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</si>
  <si>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</si>
  <si>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</si>
  <si>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</si>
  <si>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</si>
  <si>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</si>
  <si>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</si>
  <si>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</si>
  <si>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</si>
  <si>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</si>
  <si>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</si>
  <si>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</si>
  <si>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</si>
  <si>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</si>
  <si>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</si>
  <si>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</si>
  <si>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</si>
  <si>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</si>
  <si>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</si>
  <si>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</si>
  <si>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</si>
  <si>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</si>
  <si>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</si>
  <si>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</si>
  <si>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</si>
  <si>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</si>
  <si>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</si>
  <si>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</si>
  <si>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</si>
  <si>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</si>
  <si>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</si>
  <si>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</si>
  <si>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</si>
  <si>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</si>
  <si>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</si>
  <si>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</si>
  <si>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</si>
  <si>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</si>
  <si>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</si>
  <si>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</si>
  <si>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</si>
  <si>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</si>
  <si>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</si>
  <si>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Financial information PPR 1:  cumulative from project start to 30 June 2019</t>
  </si>
  <si>
    <t>Financial information PPR 2:  cumulative from project start to 30 June 2020</t>
  </si>
  <si>
    <t>Financial information PPR 3:  cumulative from project start to 30 June 2021</t>
  </si>
  <si>
    <t>Financial information PPR 4:  cumulative from project start to 30 June 2022</t>
  </si>
  <si>
    <t>Financial information PPR 5:  cumulative from project start to [insert date]</t>
  </si>
  <si>
    <t xml:space="preserve">DISBURSEMENT OF AF GRANT FUNDS </t>
  </si>
  <si>
    <t>How much of the total AF grant as noted in Project Document plus any project preparation grant has been spent to date?</t>
  </si>
  <si>
    <t>Estimated cumulative total disbursement as of July 2019</t>
  </si>
  <si>
    <t>Estimated cumulative total disbursement as of July 2020</t>
  </si>
  <si>
    <t>Estimated cumulative total disbursement as of July 2021</t>
  </si>
  <si>
    <t>Estimated cumulative total disbursement as of July 2022</t>
  </si>
  <si>
    <t>Estimated cumulative total disbursement as of [enter Date]</t>
  </si>
  <si>
    <t>Add any comments on AF Grant Funds. (word limit=200)</t>
  </si>
  <si>
    <t xml:space="preserve">A first kick-off Agreement of Cooperation with the Ministry of Lands, Housing and Survey (MLHS) was signed on 30 November 2018 (see procurement) over USD 24,010. A follow up AoC with same entity is currently being prepared. 
An AoC has also been signed with the Royal Melbourne Institute of Technology (RMIT) on 10 January 2019 over USD 372,176.
Overall the project expenditure is below the projected amounts, mostly due to insecurity conditions related with the national, provincial and municipal elections.
The project implementation (and related expenditure) is currently reaching a satisfactory level at the date of submission of this report, with the restarting of all planned activities. Payments' requests are being processed for the two EE, for a total amount of 126,299 USD.
The implementing capacity of the national EE has also been hampered, partly by the above-mentioned transition. Additional resources were thus allocated to RMIT. All activities are closely monitored and implementation is put back on track. </t>
  </si>
  <si>
    <t xml:space="preserve">A first kick-off Agreement of Cooperation with the Ministry of Lands, Housing and Survey (MLHS) was signed on 30 November 2018 (see procurement) over USD 24,010. A follow up AoC with same entity is currently being prepared. 
An AoC has also been signed with the Royal Melbourne Institute of Technology (RMIT) on 10 January 2019 over USD 372,176.
Overall the project expenditure is below the projected amounts, mostly due to delays due to COVID-19 and related travel restrictions.
The implementing capacity of the national EE has also been hampered, mostly by the above-mentioned COVID-19 related challenges. 
Synergies with another ongoing UN-HAbitat project (Integration of Nature Based Solutions in Honiara, Solomon Islands)  have been utilized to maximize impact and reach of this AF project even with ongoing dealys due to COVID-19. </t>
  </si>
  <si>
    <t xml:space="preserve">INVESTMENT INCOME </t>
  </si>
  <si>
    <t>Amount of annual investment income generated from the Adaptation Fund’s grant</t>
  </si>
  <si>
    <t>EXPENDITURE DATA</t>
  </si>
  <si>
    <t>List ouput and corresponding amount spent for the current reporting period</t>
  </si>
  <si>
    <t>ITEM / ACTIVITY / ACTION</t>
  </si>
  <si>
    <t>AMOUNT</t>
  </si>
  <si>
    <t xml:space="preserve">1.1 In addition to existing community action plans developed as part of the HURCAP process, complete community climate action plans for White River and Tuvaruhu informal settlements </t>
  </si>
  <si>
    <t xml:space="preserve">1.2. In-depth community profiling for the hotspot communities </t>
  </si>
  <si>
    <t>1.3. Scoping and feasibility studies of prioritized local actions for each hotspot community</t>
  </si>
  <si>
    <t>1.4. Implementation of screened / agreed resilience actions in each hotspot community</t>
  </si>
  <si>
    <t>2.1. Training on conducting community profile self-assessment and monitoring</t>
  </si>
  <si>
    <t>2.2 Awareness and capacity development support, including workshops relating to key issues (CCA/Community Early Warning/DRR/Health)</t>
  </si>
  <si>
    <t>3.1. To develop a women-focused climate risk communications programme</t>
  </si>
  <si>
    <t>3.2. To integrate climate change into educational programs for youth and children</t>
  </si>
  <si>
    <t>3.3 Ecosystem-based adaptation options, in particular for food security, sustainable livelihoods, flood mgt. etc. implemented</t>
  </si>
  <si>
    <t xml:space="preserve">3.4. Climate resilient community spaces developed, including productive open spaces and community evacuation centres </t>
  </si>
  <si>
    <t>4.1. Provide ‘Planning for Climate Change’ training for nominated ‘resilience officers’ in each of Honiara’s wards, and integrate training with DRR knowledge (what to do and where to go)</t>
  </si>
  <si>
    <t>4.2. Pilot best practice participatory approach to city government, NGO, and community collaboration in climate planning and enhance the understanding of adaptation pathways</t>
  </si>
  <si>
    <t>4.3. Assess locally appropriate land administration options for peri-urban settlements, and households, around Ngossi and Panatina wards</t>
  </si>
  <si>
    <t>5.1. Capacity development needs assessment to be conducted in Honiara with focal Ministries and HCC</t>
  </si>
  <si>
    <t>5.2. Develop and run capacity development workshops for planners and other urban and related professionals in support of urban resilience: planning, land administration and GIS risk mapping</t>
  </si>
  <si>
    <t>5.3. Employ a climate adaptation and resilience officer, and constitute a multi-stakeholder steering group and provide support for regular meetings</t>
  </si>
  <si>
    <t>5.4. Develop and support more effective partnership networks, including for cross-border issues, and provide support for increased participation</t>
  </si>
  <si>
    <t>5.5. Policy and stakeholder mapping, and a whole-of-govt. review to identify areas for mainstreaming of climate change considerations across urban policy (including land use plans and building codes)</t>
  </si>
  <si>
    <t>6.1 Climate change training and knowledge exchange</t>
  </si>
  <si>
    <t xml:space="preserve">6.2. Advocacy materials </t>
  </si>
  <si>
    <t>6.3. Knowledge sharing platform</t>
  </si>
  <si>
    <t>6.4. Project learning mechanism</t>
  </si>
  <si>
    <t xml:space="preserve">IE fee (or "Programme Cycle Management" fee) </t>
  </si>
  <si>
    <t>EE cost (or "Programme Execution cost")</t>
  </si>
  <si>
    <t>TOTAL</t>
  </si>
  <si>
    <t>PLANNED EXPENDITURE SCHEDULE</t>
  </si>
  <si>
    <t>List outputs planned and corresponding projected cost for the upcoming reporting period</t>
  </si>
  <si>
    <t>PROJECTED COST</t>
  </si>
  <si>
    <t>Est. Completion Date</t>
  </si>
  <si>
    <t>27//06/2022</t>
  </si>
  <si>
    <r>
      <t xml:space="preserve">ACTUAL CO-FINANCING </t>
    </r>
    <r>
      <rPr>
        <i/>
        <sz val="11"/>
        <color indexed="8"/>
        <rFont val="Times New Roman"/>
        <family val="1"/>
      </rPr>
      <t xml:space="preserve">(If the MTR or TE have not been undertaken this reporting period, DO NOT report on actual co-financing.) </t>
    </r>
  </si>
  <si>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</si>
  <si>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</si>
  <si>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</si>
  <si>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RISK ASSESMENT</t>
  </si>
  <si>
    <t>IDENTIFIED RISKS</t>
  </si>
  <si>
    <t>List all Risks identified in project preparation phase and what  steps are being taken to mitigate them</t>
  </si>
  <si>
    <t>Identified Risk</t>
  </si>
  <si>
    <t>Steps Taken to Mitigate Risk</t>
  </si>
  <si>
    <t>1. Environmental/social:
Current climate and seasonal variability and/or hazard events result in infrastructure construction delays or undermine confidence in adaptation measures by local communities</t>
  </si>
  <si>
    <t>Infrastructure construction has not started yet; identification of sub-projects still in scoping stage</t>
  </si>
  <si>
    <t xml:space="preserve"> - N/A for construction works
 - Criteria for the selection of infrastructure projects at the community level will provide incentives for communities to cooperate towards long-term resilience because they are based on the outcomes of the climate change vulnerability and disaster risk assessments which look especially at long-term trends and impacts.</t>
  </si>
  <si>
    <t>2. Institutional:
Loss of government support (at all levels) for the project (activities and outputs) may result in lack of prioritization of AF project activities.</t>
  </si>
  <si>
    <t xml:space="preserve">3 levels of elections (national, procincial and municipal) with related tense social situation have diverted attetion of officials from project implementation
With the outbreak of COVID-19, government priorities may slightly shift to pubic health and socio-economic stability. </t>
  </si>
  <si>
    <t xml:space="preserve">-Project implementaiton slowed down from the beginning of 2019 due to campaigning and care taker government arrangements. During the 2 months mostly affected by elections (May and June 2019), field activities had to be put on hold and project team has focused on preparation of next implementation phases; engagement of institutional stakeholders is facilitated by the presence of project team within Ministry and City Council premises
-The roject team conducted a Rapid Assesment of COVID-19 on informal settlements to highlight how existing vulnerabilities are exacerbated by COVID-19, further supporting the imporatnce of the CRH project.  </t>
  </si>
  <si>
    <t>3. Institutional:
Capacity constraints of local institutions may limit the effective implementation of interventions</t>
  </si>
  <si>
    <t>This aspect is considered in the project design; through the trainings and capacity building this negative impact is meant to decrease during the implementation period</t>
  </si>
  <si>
    <t xml:space="preserve"> - The project has a strong capacity building and training component, designed to promote effectiveness and sustainability at the community and the district, province and national government levels.
 - The project is deliberately designed to work on the national level (institutionally) at the city, ward and community level, as the lack of institutional capacity has been identified as a key challenge for effective resilience building. Without institutional capacity development at the higher level, local resilience planning is not possible.</t>
  </si>
  <si>
    <t>4. Institutional/social
Lack of commitment/buy-in from local communities may result in delay at intervention sites.</t>
  </si>
  <si>
    <t>Not encountered so far: communities have shown a lot of interest and have massively involved in consultations</t>
  </si>
  <si>
    <t>A bottom-up approach to detailed planning (including further vulnerability assessments and action planning and prioritizations)  is followed and will continue during all the phases of implementation (including through community infrastructure implementation directly by the communities) and community-level monitoring.</t>
  </si>
  <si>
    <t>5. Institutional/social:
Disagreement amongst stakeholders with regards to adaptation measures (infrastructure) and site selection.</t>
  </si>
  <si>
    <t>Not encountered so far</t>
  </si>
  <si>
    <t>Community consultations are done in a way that none is left behind and views all all participants are heard. In the 3 communities where consultations have been organized, the priority needs were recognized by all participants</t>
  </si>
  <si>
    <t>6. Institutional:
Communities may not adopt activities during or after the AF project, including infrastructure maintenance</t>
  </si>
  <si>
    <t xml:space="preserve"> - Solution design considers the sustainability aspects in terms of future management and gives priority to low-tech and low-maintenance solutions. 
- The interventions will be institutionalized within the ministries, Honiara City Council and communities to ensure sustainable delivery of (post-) project implementation, including formal agreements for infrastructure maintenance through communities, HCC and MID as well as service/infrastructure user fees where applicable (e.g. provision of water).
 - Capacity building and training of communities will be undertaken to improve their awareness and understanding of the benefits of the activities, including infrastructure maintenance.
 - Communities are involved in project implementation/decision making throughout the project.</t>
  </si>
  <si>
    <t>7. Financial: 
Complexity of financial management and procurement. Certain administrative processes could delay the project execution or could lack integrity</t>
  </si>
  <si>
    <t>Some difficulty is encountered by the local executing entity (Ministry) in compiling financial reports follwing requested formats</t>
  </si>
  <si>
    <t>UN-Habitat’s control framework, under the financial rules and regulations of the UN secretariat, ensures documentation of clearly defined roles and responsibilities for management, internal auditors, the governing body, other personnel and demonstrates prove of payment / disbursement. Furthermore, financial training has been provided to project staff. A project administrator is being recruited and will be trained to comply with the reporting requirements.</t>
  </si>
  <si>
    <t>8. Institutional: 
Delays in project implementation, and particularly in the development of infrastructure interventions</t>
  </si>
  <si>
    <t>9. Institutional:
A lack of coordination between and within national government Ministries and Departments.</t>
  </si>
  <si>
    <t>At this stage, the two main bodies involved are the Ministry of Lands, Housing and Survey  and Honiara City Council. Coordination has been good during the period</t>
  </si>
  <si>
    <t>Apart during the months affected by elections and when country was on lockdown due to COVID-19, weekly meetings are organized within the staff placed in the Ministry and the one in the City Council, ensuring a constant exchange of information and smooth follow up</t>
  </si>
  <si>
    <t>Critical Risks Affecting Progress (Not identified at project design)</t>
  </si>
  <si>
    <t>Identify Risks with a 50% or &gt; likelihood of affecting progress of project</t>
  </si>
  <si>
    <t>Social unrest and insecurity</t>
  </si>
  <si>
    <t>After two months of conflictual interaction within ethnic and political groups, situation seems getting back to normal now</t>
  </si>
  <si>
    <t>Project activities are continuously screened for potential security risks; when the social situation is tense the field activities are suspended and preparation of other tasks is prioritized. A lot of flexibility is required by all project team in switching priorities and continuously adapting the planning.</t>
  </si>
  <si>
    <t>Delayed start up of field activities</t>
  </si>
  <si>
    <t xml:space="preserve">The beginning of implementation has been delayed for administrative and legal complex clearing processes 
Agreement with RMIT: The call for proposals was delayed due to new regulation within UN-Habitat. The negotiation of the Agreement took longer due to slow legal clearance by RMIT contracts division.
</t>
  </si>
  <si>
    <t xml:space="preserve">Adaptation of planning is done constantly, merging activities when possible in order to optimize the available resources and time. Holistic re-planning should allow to absorb the initial delay during the next phases of implementation. In particular the reallocation of tasks to RMIT whilst capacities of the local and national government partners are being built will (and has) helped to catch up on some activities.  
Delays in contracting with RMIT were overcome; a very good cooperation between the operational teams in UN-Habitat and RMIT has emerged. 
</t>
  </si>
  <si>
    <t>Outbreak of the global COVID-19 pandemic and related restrictions</t>
  </si>
  <si>
    <t>The following restrictions on movement and gatherings had/ have an impact on CRH project implementation: 
- Government issues State of Emergency in March 2020 
- no public gatherings allowed 
- work related meetings may take place but require prior approval by Ministry of Health and venues are stricly assessed (eg requirement of ventilation and bathrooms)
- international travel restrictions, borders are closed and no international staff allowed into the country</t>
  </si>
  <si>
    <t xml:space="preserve">- the lockdown and movement restrictions were imposed right before the household surveys were planned to take place. All HH surveys are currently on hold until further notice. The project team is discussing ways to gather necessaryz baseline data without conducting HH surveys (extraction from census data, analysis of existing maps, FGD, etc)
- The necessary project staff will need to e recruited form the pool of experts that is currently available in Honiara, or bilaeral exeptions will need to e negiotiated between the united Nations and the Govenrment of Honiara to allow project staff entry into the country. 
- Some project components heavily depend on engagement with the communities in the field. Should Solomon Islands experience another breakout of community transmissions (and related restrictions), the project will need to revise work plans as trainings and site assessments/ physical works cannot be conducted remotely. 
- Some actitvies can be conducted remotely by RMIT, and meetings (including OMC meetings) are scheduled to take place virtually. However, given the low capacities of counterpatrts and challenging internet connectin in Honiara this will remain challenging
- Synergies with another ongoing UN-Habitat project (Integration of Nature Based Solutions in Honiara, Solomon Islands)  have been utilized to reduce the impact of ongoing delays due to COVID-19. </t>
  </si>
  <si>
    <t xml:space="preserve">Bureoratic procedures </t>
  </si>
  <si>
    <t xml:space="preserve">The setting up of a designated project bank by the government counterpart MLHS in compliance with treasurey requirements has been extremely slow. A porject bank account is required for all larger scale projects. This has resuted in extremely limited implementing capacity by MLHS. The bank account was established in mid 2021. </t>
  </si>
  <si>
    <t xml:space="preserve">UN-Habitat has supported the MLHS procurement processes and through a NZ volunteer has strenghtened capacities of national and local government. RMIT has taken over several responsiblities from MLS in order not to compromise the overall project implemenatation too much. Furthermore, small scale Agreements of Cooperations between UN-Habitat and MLHS ensured that continued prject implementation support by MLHS was guaranteed.  
</t>
  </si>
  <si>
    <t>Risk Measures: Were there any risk mitigation measures employed during the current reporting period?  If so, were risks reduced?  If not, why were these risks not reduced?</t>
  </si>
  <si>
    <t>Add any comments relevant to risk mitigation (word limit = 500)</t>
  </si>
  <si>
    <t>In general, the project has been designed based on a deep understanding of local context and potential risks. Solutions and mitigation strategies are embedded in the design; a constant monitoring of the implementation progress, security trends and flexibility in adapting the planning help ensuring the progression of activities.</t>
  </si>
  <si>
    <t>ENVIRONMENTAL AND SOCIAL POLICY COMPLIANCE</t>
  </si>
  <si>
    <t>SECTION 1: IDENTIFIED ESP RISKS MANAGEMENT</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</si>
  <si>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</si>
  <si>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</si>
  <si>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</si>
  <si>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</si>
  <si>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the identified impacts for which safeguard measures are required (as per II.K/II.L)</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</si>
  <si>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</si>
  <si>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</si>
  <si>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State the baseline condition for each monitoring indicator</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</si>
  <si>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</si>
  <si>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</si>
  <si>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</si>
  <si>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1 - Compliance with the law</t>
  </si>
  <si>
    <t xml:space="preserve">Neither during the project development phase nor during the implementation (when all activities were screened again prior to commencement) impacts were identified. 
However, initially the principle was triggered to ensure that the screening at the USP level is fully ensured. </t>
  </si>
  <si>
    <t>n/a to be assessed for all USP</t>
  </si>
  <si>
    <t>n/a</t>
  </si>
  <si>
    <t>2 - Access and equity</t>
  </si>
  <si>
    <t xml:space="preserve">Neither during the project development phase nor during the implementation (when all activities were screened again prior to commencement) impacts were identified.
However, initially the principle was triggered to ensure that the screeing at the USP level as well as other activities is fully ensured. 
Whilst impacts were not identified risks could not be excluded. The screening prior to the first Project Management Committee resulted in the identification of the following potential risks.
Risk: Equal and meaningful participation in all planning and capacity development activities is critical to ensure optimal project outcomes and with regard to avoidance of other ESGY related risks.
Opportunity: The project has the opportunity to empower marginalized groups with benefits beyond those intended by the project. 
</t>
  </si>
  <si>
    <t>Project Manager and task manager to work in cooperation with communities, CSO and knowable stakeholders to ensure representative participation which includes women, youth, people with disabilities, elderly, representatives of all communities.</t>
  </si>
  <si>
    <t>1. Percentage of women participants (target 50% of total participants)
2. Percentage of Youths participants (target: 25% of total participants are below the age of 26)
3. Percentage of people with disabilities (target: 75% of people with disabilities in target location participate if possible)
4. Percentage of participants above the age of 52 (target 15% of total participants)
5. All ethnic, religious and otherwise self-identified groups participate (target: at least one member)</t>
  </si>
  <si>
    <t>0
0
0
0
0</t>
  </si>
  <si>
    <t>1. Joint Risk Assessment of all outcome areas 1 to 6 for potential risks as per ESS and presentation to and endorsement of ESMP by Project Management Committee.
2. Training of all key project stakeholders (information sessions at PMCs, workshop at Inception Workshop) 
3. Training of all communities
4. Posters for communities 
5. Integration of ESS in compliance mechanisms of all Agreements of Cooperation and activities as per indicators.
6. Reporting on ESS to each PMC.</t>
  </si>
  <si>
    <t>3 – Marginalized and vulnerable Groups</t>
  </si>
  <si>
    <t>Neither during the project development phase nor during the implementation (when all activities were screened again prior to commencement) impacts were identified.
However, initially the principle was triggered to ensure that the screeing at the USP level as well as other activities is fully ensured. 
Whilst impacts were not identified risks could not be excluded. The screening prior to the first Project Management Committee resulted in the identification of the following potential risks.
The outcome of the planning activities  could adversely affect vulnerable and marginalized groups 
If well designed, the activity could contribute to the participation of and specific environmental and social development gains for vulnerable and marginalized groups beyond the expectations of the project.</t>
  </si>
  <si>
    <t xml:space="preserve">Design of planning processes and assurance of adequate engagement of stakeholders (see above).
Every outcome (plans, consultations, training design) will be reviewed against this principle (all principles) by the task manager, the project manager and in certain cases UN-Habitat’s regional office.
Project Manager and task manager to ensure that capacity development, land and governance issues are designed to take all ESGY principles into consideration. </t>
  </si>
  <si>
    <t>1. Each plan, design, workshop/ consultation outcome screened against potential negative implications for people in vulnerable situations. 
2. Percentage of theatre, radio, educational and capacity development related activities that comprehensively mitigates negative implications for people in vulnerable situations.
3. Percentage of theatre, radio, educational and capacity development related activities that promote the empowerment of people in vulnerable situations and seize other ESGY-related opportunities. 
4. Percentage of women participants (target 50% of total participants)
5. Percentage of Youths participants (target: 25% of total participants are below the age of 26)
6. Percentage of curricula that include comprehensive reference to ESGY principles
7. Percentage of assessments that fully integrate ESGY principles. 
8. Percentage of local governance systems that actively promote ESGY opportunities.</t>
  </si>
  <si>
    <t>4 – Human rights</t>
  </si>
  <si>
    <t xml:space="preserve">Neither during the project development phase nor during the implementation (when all activities were screened again prior to commencement) impacts were identified.
However, initially the principle was triggered to ensure that the screening at the USP level as well as other activities is fully ensured. 
Whilst impacts were not identified risks could not be excluded. The screening prior to the first Project Management Committee resulted in the identification of the following potential risks.
Whilst at the planning stage land rights will not be directly affected, this risk was triggered to ensure that all planning fully considers potential implications. If not done carefully the planning process may affect land tenure arrangements and/or community-based property rights/customary rights to land, territories and/or resources
</t>
  </si>
  <si>
    <t xml:space="preserve">Land rights will be assessed as part of the vulnerability assessment. Potential risks will be openly discussed with communities and experts. </t>
  </si>
  <si>
    <t>1. Vulnerability Assessment methodology incorporates land rights
2. Number of assessment reports that include land-rights (target: all)</t>
  </si>
  <si>
    <t>as above</t>
  </si>
  <si>
    <t>5 – Gender equality and women’s empowerment</t>
  </si>
  <si>
    <t xml:space="preserve">Neither during the project development phase nor during the implementation (when all activities were screened again prior to commencement) impacts were identified.
However, initially the principle was triggered to ensure that the screening at the USP level as well as other activities is fully ensured. 
Whilst impacts were not identified risks could not be excluded. The screening prior to the first Project Management Committee resulted in the identification of the following potential risks.
Whilst the project design should ensure that women are fully participating and are empowered this principle was triggered to ensure that women and youth are fully participating in design of project activities and thus would also participate in implementation and benefit from and have access to opportunities and benefits
</t>
  </si>
  <si>
    <t>Meaningful participation of women will be ensured (see above).
Gender experts will support the process. 
Community planners will be trained to ensure gender and youth aware processes. 
Gender disaggregated data will be collected.</t>
  </si>
  <si>
    <t xml:space="preserve">1. Number of community planners trained in gender and youth aware planning. 
2. Number of assessments that include comprehensive disaggregated (gender, youth) data sets.
3. Number of KMAC team members trained in ESGY strategy
4. Percentage of KMAC materials screened against the relevant ESGY principles.
5. Percentage of KMAC materials that actively promote gender equality and empowerment of women and youth
6. Number of Women in HCC that benefit from the project
7. Number of Women, Youth, people with disabilities in HCC leadership roles 
</t>
  </si>
  <si>
    <t>0
0
0
0
0</t>
  </si>
  <si>
    <t>6 – Core labour rights</t>
  </si>
  <si>
    <t xml:space="preserve">Neither during the project development phase nor during the implementation (when all activities were screened again prior to commencement) impacts were identified. 
However, initially the principle was triggered to ensure that the screeing at the USP level is fully ensured. </t>
  </si>
  <si>
    <t>7 – Indigenous peoples</t>
  </si>
  <si>
    <t xml:space="preserve">Neither during the project development phase nor during the implementation (when all activities were screened again prior to commencement) impacts were identified. 
However, initially the principle was triggered to ensure that the screening at the USP level is fully ensured. 
Whilst there are no indigenous peoples as such in the area, the term has been applied to include traditional landowners which are of critically important in the peri-urban areas and along the seashore. </t>
  </si>
  <si>
    <t>Meaning full participation of landowners and their representatives (where applicable)</t>
  </si>
  <si>
    <t xml:space="preserve">1. Number or assessments and plans that fully recognize traditional lanndowners, their rights and concerns </t>
  </si>
  <si>
    <t>8 – Involuntary resettlement</t>
  </si>
  <si>
    <t xml:space="preserve">Neither during the project development phase nor during the implementation (when all activities were screened again prior to commencement) impacts were identified. 
However, initially the principle was triggered to ensure that the screeing at the USP level is fully ensured. 
However, this is seen as a precautionary action only as involuntary resettlement can be excluded but voluntary (in site or near site) resettlments as part of / or consequence of the project is potentially possible. 
The screening (prior to the first Project Management Committee) however concluded that unvoluntary resettement is not triggered for ongoing outputs. Screeing of USPs remains critical. </t>
  </si>
  <si>
    <t>9 – Protection of natural habitats</t>
  </si>
  <si>
    <t xml:space="preserve">Neither during the project development phase nor during the implementation (when all activities were screened again prior to commencement) impacts were identified. 
However, initially the principle was triggered to ensure that the screening at the USP level is fully ensured. 
This principle is fully supported by the planned activities to restore ecosystems. 
</t>
  </si>
  <si>
    <t>10 – Conservation of biological diversity</t>
  </si>
  <si>
    <t xml:space="preserve">Neither during the project development phase nor during the implementation (when all activities were screened again prior to commencement) impacts were identified. 
However, initially the principle was triggered to ensure that the screeing at the USP level is fully ensured. </t>
  </si>
  <si>
    <t>11 – Climate change</t>
  </si>
  <si>
    <t>12 – Pollution prevention and resource efficiency</t>
  </si>
  <si>
    <t>13 – Public health</t>
  </si>
  <si>
    <t xml:space="preserve">Neither during the project development phase nor during the implementation (when all activities were screened again prior to commencement) impacts were identified. This principle was triggered due to he outbreak of the global pandemic, While all members of society are affected, the pandemic has exacerbated  existing vunerabilities, hence the project's target beneficiaries are disproportionately affected bz health and socio-economic impacts. </t>
  </si>
  <si>
    <t xml:space="preserve">The outbreak of COVID-19 significantly altered the assessment of Priniciple 13, Public Health. Guidelines on physical distancing as and safe hygiene are followed by all project staff, and awareness raising on those were delivered to all communities. Project staff has access to PPE (hand sanitizer and masks and gloves). Govenrment guidelines onmeetings and movement restrictions are strictly followed. </t>
  </si>
  <si>
    <t xml:space="preserve">1. number of communities that receive awareness raising on COVID-19 and safe hygiene 
2. Number of Assessments conducted to gain insight on the impact of COVID-19 on informal settlements 
</t>
  </si>
  <si>
    <t>0
0</t>
  </si>
  <si>
    <t>all communities have received substantial awareness raising on COVID-19 symtions and preventive measures
A Rapid Assessment on the impact of COVID-19 on informal settlements has been carried out</t>
  </si>
  <si>
    <t>14 – Physical and cultural heritage</t>
  </si>
  <si>
    <t>15 – Lands and soil conservation</t>
  </si>
  <si>
    <t>SECTION 2: MONITORING FOR UNANTICIPATED IMPACTS / CORRECTIVE ACTIONS REQUIRED</t>
  </si>
  <si>
    <t>Has monitoring for unanticipated ESP risks been carried out?</t>
  </si>
  <si>
    <t xml:space="preserve">Yes, executing entities, project team members, local government and other partners and most importantly community members have regularly engaged on the ESP and its principles. All Executing Entities'  deliverables are monitored against the ESP. </t>
  </si>
  <si>
    <t>Have unanticipated ESP risks been identified during the reporting period?</t>
  </si>
  <si>
    <t>no</t>
  </si>
  <si>
    <t>If unanticipated ESP risks have been identified, describe the safeguard measures that have been taken in response and how an ESMP has been prepared/updated</t>
  </si>
  <si>
    <t>SECTION 3: CATEGORISATION</t>
  </si>
  <si>
    <t>Is the categorisation according to ESP standards still relevant?</t>
  </si>
  <si>
    <t>If No, please describe the changes made at activity, output or outcome level, approved by the Board, that resulted in this change of categorization.</t>
  </si>
  <si>
    <t>SECTION 4: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</si>
  <si>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</si>
  <si>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 xml:space="preserve">We have developed the interim ESPM management plan. As no risks have currently been observed, no further actions ahve been taken. 
Currently no impacts have been observed. However, in order to implement the ESMP of the project capactiy development, monitoring and promotion of redress mechanisms have been widely shared. </t>
  </si>
  <si>
    <t>Have the implementation arrangements been effective during the reporting period?</t>
  </si>
  <si>
    <t>yes . However, more emphasis will be placed on hiring MLHS staff fully dedicated  to the project and receive special ESS training. 
The inception report included a revised Environmental and Social Management Report, https://www.dropbox.com/s/i4frbg46df16lnf/04%20Annex%204%20ESGY%20Strategy.pdf?dl=0 and the First Programme Management Committee Report included varous annexes for approval of the board (https://www.dropbox.com/s/hz5ld5ri368zd6j/02%20Annex%202%20PMC%20Fiji%20consolidated%20report.pdf?dl=0). 
In addition in July 2019 a further update was issued (https://www.dropbox.com/s/rn2u6zzqyn8lgsc/ESGY%20Scoping%20and%20Intermin%20Management%20Report%20-%20Fiji%20Jul%202019.pdf?dl=0). We apologize for not submitting this in line with the Board decision.  
Please note that both documents are significantly advanced from the document which was part of the Project Document. We do not have a version with track change.</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</si>
  <si>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</si>
  <si>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MLHS, MECDM, RMIT: have received and subsequently provided training to partners and beneficiaries and ensure that the redress mechanisms are fully understood.</t>
  </si>
  <si>
    <t>Have the implementation arrangements at the EEs been effective during the reporting period?</t>
  </si>
  <si>
    <t>yes</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</si>
  <si>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</si>
  <si>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</si>
  <si>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 xml:space="preserve">Is the required capacity for ESMP implementation present and effective with the IE and the EE(s)? Have all roles and responsibilities adequately been assigned and positions filled? Please provide details. </t>
  </si>
  <si>
    <t xml:space="preserve">At this stage the overall ESMP role remains with the Project Manager (IP). The EEs have designated focal points. The Project Managmement Committee provides general oversight. </t>
  </si>
  <si>
    <t>Has the overall ESMP been updated with the findings of the USPs that have been identified in this reporting period? [9]</t>
  </si>
  <si>
    <t xml:space="preserve">USPs have not been identified. However an update was undertaken providing a greater overview of the the project sites and communities. </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</si>
  <si>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</si>
  <si>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the ESMP been applied to the USP that has been identified?</t>
  </si>
  <si>
    <t>List all the ESP risks that have been identified for the USP</t>
  </si>
  <si>
    <t>Has an impact assessment been carried out for each ESP risk that has been identified for the USP?</t>
  </si>
  <si>
    <t>Has adequate consultation been held during risks and impacts identification for the USP? [10]</t>
  </si>
  <si>
    <t>Have the data used to identify risks and impacts been disaggregated by gender as required?</t>
  </si>
  <si>
    <t>List the environmental and social safeguard measures (avoidance, mitigation, management) that have been identified for the USP</t>
  </si>
  <si>
    <t>List the monitoring indicator(s) for each impact identified</t>
  </si>
  <si>
    <r>
      <t>USP 1:</t>
    </r>
    <r>
      <rPr>
        <i/>
        <sz val="11"/>
        <color theme="1"/>
        <rFont val="Times New Roman"/>
        <family val="1"/>
      </rPr>
      <t xml:space="preserve"> [name the USP]</t>
    </r>
  </si>
  <si>
    <r>
      <t>USP 2:</t>
    </r>
    <r>
      <rPr>
        <i/>
        <sz val="11"/>
        <color theme="1"/>
        <rFont val="Times New Roman"/>
        <family val="1"/>
      </rPr>
      <t xml:space="preserve"> [name the USP]</t>
    </r>
  </si>
  <si>
    <r>
      <t xml:space="preserve">USP 3: </t>
    </r>
    <r>
      <rPr>
        <i/>
        <sz val="11"/>
        <color theme="1"/>
        <rFont val="Times New Roman"/>
        <family val="1"/>
      </rPr>
      <t>[name the USP]</t>
    </r>
  </si>
  <si>
    <r>
      <t>USP 4:</t>
    </r>
    <r>
      <rPr>
        <i/>
        <sz val="11"/>
        <color theme="1"/>
        <rFont val="Times New Roman"/>
        <family val="1"/>
      </rPr>
      <t xml:space="preserve"> [name the USP]</t>
    </r>
  </si>
  <si>
    <r>
      <t xml:space="preserve">USP 5: </t>
    </r>
    <r>
      <rPr>
        <i/>
        <sz val="11"/>
        <color theme="1"/>
        <rFont val="Times New Roman"/>
        <family val="1"/>
      </rPr>
      <t>[name the USP]</t>
    </r>
  </si>
  <si>
    <t>SECTION 6: GRIEVANCES</t>
  </si>
  <si>
    <t>Was a grievance mechanism established capable and known to stakeholders to accept grievances and complaints related to environmental and social risks and impacts?</t>
  </si>
  <si>
    <t>List all grievances received during the reporting period regarding environmental and social impacts; gender related matters; or any other matter of project/programme activities [11]</t>
  </si>
  <si>
    <t>For each grievance, provide information on the grievance redress process used and the status/outcome</t>
  </si>
  <si>
    <t>none</t>
  </si>
  <si>
    <t>na</t>
  </si>
  <si>
    <t>GENDER POLICY COMPLIANCE</t>
  </si>
  <si>
    <r>
      <t>SECTION 1: QUALITY AT ENTRY [</t>
    </r>
    <r>
      <rPr>
        <b/>
        <i/>
        <sz val="11"/>
        <color theme="1"/>
        <rFont val="Times New Roman"/>
        <family val="1"/>
      </rPr>
      <t>to be completed only at PPR1</t>
    </r>
    <r>
      <rPr>
        <b/>
        <sz val="11"/>
        <color theme="1"/>
        <rFont val="Times New Roman"/>
        <family val="1"/>
      </rPr>
      <t>]</t>
    </r>
  </si>
  <si>
    <t>Was an initial gender assessment conducted during the preparation of the project/programme's first submission as a full proposal?</t>
  </si>
  <si>
    <t>Does the results framework include gender-responsive indictors broken down at the different levels (objective, outcome, output)?</t>
  </si>
  <si>
    <t>List the gender-responsive elements that were incorporated in the project/programme results framework</t>
  </si>
  <si>
    <t>Gender-responsive element [1]</t>
  </si>
  <si>
    <t>Level [2]</t>
  </si>
  <si>
    <t>Indicator</t>
  </si>
  <si>
    <t>Baseline</t>
  </si>
  <si>
    <t>Target</t>
  </si>
  <si>
    <t>Rated result for the reporting period (poor, satisfactory, good)</t>
  </si>
  <si>
    <t>Output 1.1: In addition to existing community action plans developed as part of the HURCAP process, complete community climate action plans for White River (Wind Valley) and Tuvaruhu (Jabros) informal settlements</t>
  </si>
  <si>
    <t xml:space="preserve">Output </t>
  </si>
  <si>
    <t>Roles and responsibilities of women are identified in each plan</t>
  </si>
  <si>
    <t>good (community profiles completed, very active engagement of all community members, in particular women)</t>
  </si>
  <si>
    <t>Output 2.1: Training on conducting community profile self-assessment and monitoring (also for compliance with ESMP)</t>
  </si>
  <si>
    <t>Output</t>
  </si>
  <si>
    <t>No of trainings that are positively evaluated and % of women trained</t>
  </si>
  <si>
    <t>activities were put on hold due to COVID-19 related travel restrictions</t>
  </si>
  <si>
    <t>Expected Accomplishment 2
Strengthened awareness and ownership of adaptation and climate risk reduction processes and capacity to implement at local level</t>
  </si>
  <si>
    <t>Outcome</t>
  </si>
  <si>
    <t>A majority of community members (including women and youth) are empowered to directly contribute to local resilience building</t>
  </si>
  <si>
    <t>Output 3.1: To develop a women-focused climate risk communications programme</t>
  </si>
  <si>
    <t>No of women-focused communication programmes</t>
  </si>
  <si>
    <t>good (training programmes for women successfully conducted,  communicaton is being developed and will be implemented once travel is possible again</t>
  </si>
  <si>
    <t>Output 3.3: Ecosystem-based adaptation options, in particular for food security, sustainable livelihoods, flood mgt. etc. implemented.</t>
  </si>
  <si>
    <t>No of ecosystem-based adaptation initiatives (participation of women)</t>
  </si>
  <si>
    <t>2
At least 50% women</t>
  </si>
  <si>
    <t>good (EbA options were implemented with active engagement of all community memebrs, in particular women)</t>
  </si>
  <si>
    <t>Output 4.1: Provide ‘Planning for Climate Change’ training for nominated ‘resilience officers’ in each of Honiara’s wards, and integrate training with DRR knowledge (what to do and where to go).</t>
  </si>
  <si>
    <t>No of training events and % of women trained</t>
  </si>
  <si>
    <r>
      <t xml:space="preserve"> SECTION 2: QUALITY DURING IMPLEMENTATION AND AT EXIT [</t>
    </r>
    <r>
      <rPr>
        <b/>
        <i/>
        <sz val="11"/>
        <color theme="1"/>
        <rFont val="Times New Roman"/>
        <family val="1"/>
      </rPr>
      <t>to be completed at final PPR</t>
    </r>
    <r>
      <rPr>
        <b/>
        <sz val="11"/>
        <color theme="1"/>
        <rFont val="Times New Roman"/>
        <family val="1"/>
      </rPr>
      <t>]</t>
    </r>
  </si>
  <si>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</si>
  <si>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</si>
  <si>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t>SECTION 3: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</si>
  <si>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</si>
  <si>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 xml:space="preserve">An integrated Environmenat and Social Safeguards, Gender and Youth Strategy (ESGY) has been developed and Executing Entities have been trained. The project manager oversees project implemetation and ensures that the policy is upheld and outputs comply with the requirements. Furthermore, the project's participatory approach includes guidelines on how to adopt a gender based appraoch in the design and implementation of field actitives (including conduction of workshops, etc.) and checklists are developed for the filed staff to ensure representation of marginalized groups in all meetinsg and workshops. </t>
  </si>
  <si>
    <t>Have the implementation arrangements at the IE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</si>
  <si>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</si>
  <si>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 xml:space="preserve">The Executing Entities have to comply with the ESGY strategy, ensure to collect gender disaggreated data, ensure women's representation and that the gender dimension of climate change is integrated in their work packages. </t>
  </si>
  <si>
    <t>Have the implementation arrangements at the EE(s) been effective during the reporting period? [5]</t>
  </si>
  <si>
    <t>Have any capacity gaps affecting GP compliance been identified during the reporting period and if so, what remediation was implemented?</t>
  </si>
  <si>
    <t xml:space="preserve">yes, whilst compliance has been ensured, it has been critical that the project manager constantly ensures quality control, including compliance with the ESGY strategy. </t>
  </si>
  <si>
    <t>SECTION 4: GRIEVANCES</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</si>
  <si>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</si>
  <si>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t>List all grievances received through the grievance mechanism during the reporting period regarding gender-related matters of project/programme activities [6]</t>
  </si>
  <si>
    <t>ESP and GP Guidance Notes</t>
  </si>
  <si>
    <t>ENVIRONMENTAL AND SOCIAL POLICY</t>
  </si>
  <si>
    <t>Reference</t>
  </si>
  <si>
    <t>Guidance</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</si>
  <si>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</si>
  <si>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Complete this section for all the ESP risks that have been identified, not taking into account any USPs</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</si>
  <si>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</si>
  <si>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Only complete for those ESP principles for which risks were identified</t>
  </si>
  <si>
    <t>The safeguard measures that must be implemented during a project/programme are normally described in detail in the ESMP of the project/programme</t>
  </si>
  <si>
    <t>See the monitoring plan in the ESMP</t>
  </si>
  <si>
    <t>For the first PPR report of the project/programme, this column needs to be completed with full information. For subsequent PPR reports, an update of the information previously provided is sufficient.</t>
  </si>
  <si>
    <t>The case being, please include details on the planned timing to have all the USP implementation arrangements in place.</t>
  </si>
  <si>
    <t>Please submit the updated ESMP together with the PPR</t>
  </si>
  <si>
    <t>Clarify also if the grievance mechanism has been made widely known to identified and potentially affected parties</t>
  </si>
  <si>
    <t>If any grievances were received that must not be made public, please inform the AF Secretariat of such grievances, detailing the reasons for them to remain confidential. Conficential information may be redacted by the IE in the report.</t>
  </si>
  <si>
    <t>GENDER POLICY</t>
  </si>
  <si>
    <t>Add lines as appropriate, one line for each gender-responsive element</t>
  </si>
  <si>
    <t>Objective, outcome, output</t>
  </si>
  <si>
    <t>Risks related to gender equality and women's empowerment should be reported in the ESP compliance tab</t>
  </si>
  <si>
    <t>Add lines as appropriate, one line for each issue</t>
  </si>
  <si>
    <t>Add lines as appropriate, one line for each executing entity</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</si>
  <si>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</si>
  <si>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 xml:space="preserve">RATING ON IMPLEMENTATION PROGRESS </t>
  </si>
  <si>
    <t>For rating definitions and text of AF outcomes please see bottom of page.</t>
  </si>
  <si>
    <t>Click above the columns captions in every table for guidance on reporting.</t>
  </si>
  <si>
    <t>Project components/outcomes</t>
  </si>
  <si>
    <t>Alignment with AF outcome(s)</t>
  </si>
  <si>
    <t>Expected Progress</t>
  </si>
  <si>
    <t>Progress to Date</t>
  </si>
  <si>
    <t>Rating</t>
  </si>
  <si>
    <t>Implementing Entity:</t>
  </si>
  <si>
    <t>1.1.1 Identification of key issues and prioritisation of actions for two additional hotspot case studies (Nggosi and Panatina wards)</t>
  </si>
  <si>
    <t>Outcome 1</t>
  </si>
  <si>
    <t>Outcome 3</t>
  </si>
  <si>
    <t>Complete by month 12</t>
  </si>
  <si>
    <t xml:space="preserve">Completed  </t>
  </si>
  <si>
    <t>1.2.1 In-depth profiling of all hotspot communities</t>
  </si>
  <si>
    <t>Completed</t>
  </si>
  <si>
    <t>1.3.1 Carry out scoping and feasibility study (community level)</t>
  </si>
  <si>
    <t>Outcome 4</t>
  </si>
  <si>
    <t>Ongoing (completion planned for month 24)</t>
  </si>
  <si>
    <t>Scoping Report completed</t>
  </si>
  <si>
    <t>MS</t>
  </si>
  <si>
    <t xml:space="preserve">1.4.1 Implementation of screened activities </t>
  </si>
  <si>
    <t>Ongoing (completion planned for month 48)</t>
  </si>
  <si>
    <t>Engineering Report completed, otherwise not started yet</t>
  </si>
  <si>
    <t>2.1.1: Training on surveys, data recording, and data management</t>
  </si>
  <si>
    <t>Outcome 2</t>
  </si>
  <si>
    <t>First stage complete by month 12; 2 additional stages planned over next 2 years</t>
  </si>
  <si>
    <t>New survey developed and tested and surveyor team trained; However, the outbreak of COVID-19 made finalization impossible</t>
  </si>
  <si>
    <t>2.2.1: Awareness and capacity building activity relating to key community issues</t>
  </si>
  <si>
    <t>Outcome 6</t>
  </si>
  <si>
    <t>First stage completd; next trainings possible once travel and meeting restrictions are lifted</t>
  </si>
  <si>
    <t>3.1.2: Work with women’s groups in Honiara to determine the most effective means of communication about climate risk strategies</t>
  </si>
  <si>
    <t>Ongoing; strategy and key stakeholders identified and pre-mobilized; experts mission required once travel possible</t>
  </si>
  <si>
    <t>3.3.2 Translate/apply the Climate Change Child-Centred Adaptation approach to schools and youth programmes in Honiara</t>
  </si>
  <si>
    <t>Preparation stage complete by month 12; implementation planned over next 2 years</t>
  </si>
  <si>
    <t>Ongoing; strategy definition in final phase; meetings with potential partners; experts mission required once travel possible</t>
  </si>
  <si>
    <t>3.3.1 Conducting training and piloting of closed-loop organic waste and urban food production activities, and reducing climate vulnerability through ecosystem services</t>
  </si>
  <si>
    <t>Outcome 5</t>
  </si>
  <si>
    <t>Ongoing (completion planned for month 36)</t>
  </si>
  <si>
    <t>Ongoing; expertise has been mobilized and potential solutions and partners identified; synergies with other initiatives in the Pacific currently under examination. experts mission required once travel possible</t>
  </si>
  <si>
    <t>3.4.1 Engage with HCC to identify and promote climate resilient public space, planting trees to combat heat stress, evacuation centres</t>
  </si>
  <si>
    <t>Ongoing; exchanges with HCC and Ward councillors and all communities have started. Potential initiatives are identified and need aproval from PMC</t>
  </si>
  <si>
    <t>4.1.1 Training of resilience officers in both CC adaptation and DRR, and provide a platform for whole of city regular meetings and capacity building</t>
  </si>
  <si>
    <t>Training package is in development and a basic training has been provided as part of the post-election induction for new councillors. RO will be hired once activties are back on track fter COVID-19 related break</t>
  </si>
  <si>
    <t xml:space="preserve">4.2.1 Pilot best practice approach o city govenrment, NGO and comunity collaboration in climate acton planning </t>
  </si>
  <si>
    <t>Outcome 7</t>
  </si>
  <si>
    <t>Ongoing</t>
  </si>
  <si>
    <t>4.3.1 Assess appropriate land administration options</t>
  </si>
  <si>
    <t>HS</t>
  </si>
  <si>
    <t>5.1.1 Capacity development needs assessment in Honiara (planning, GIS risk mapping, land administration, engineering, data management, climate change adaptation, media and communications)</t>
  </si>
  <si>
    <t xml:space="preserve">Completed. </t>
  </si>
  <si>
    <t>5.2.1 Initiate new MoU’s between Government departments, Solomon Islands National University (SINU), and RMIT University/UN-Habitat</t>
  </si>
  <si>
    <t>Complete: Agreements are signed within UN-Habitat and RMIT; UN-H and MLHS/HCC; RMIT and SINU</t>
  </si>
  <si>
    <t>5.2.2 Development of tailored capacity building workshops for professional staff to build knowledge and required skill sets (HCC and focal Ministries) at RMIT University</t>
  </si>
  <si>
    <t>Ongoing; capacity needs assessment is fainlized and one workshop delivered. However, one training course was planned to be delivered in Honiara and had to e postponed due to COVID-19</t>
  </si>
  <si>
    <t>5.3.1 Employ a Climate Adaptation and Resilience Officer for HCC, and constitute a multi-stakeholder steering group for implementation of the project.</t>
  </si>
  <si>
    <t>Hiring process complete by month 9</t>
  </si>
  <si>
    <t>Shortlisting of RO completed; New Zealand Volunteer joined HCC and project team as Urban Planning and Resilience Advisor and will support project for 2 years.  RO will be hired once activties are back on track fter COVID-19 related break, hence recruitment rpocess needs to start again</t>
  </si>
  <si>
    <t>5.4.1 Develop a formal mechanism for managing cross-boundary urban resilience issues between Guadalcanal Province and HCC</t>
  </si>
  <si>
    <t>Ongoing; first land administration workshop completed; stakeholders identified and mobilized, follow up planned over the next months</t>
  </si>
  <si>
    <t>5.5.1 Map and assess linkages between relevant stakeholders and initiatives for improved governance and institutional response to CC impacts and natural disasters</t>
  </si>
  <si>
    <t>Ongoing; newly elected officials will be trained during the next months and network will be built; other actors such as international agencies and donors have been met and potential synergies identified</t>
  </si>
  <si>
    <t>5.5.2 Conduct a whole-of-government policy review to identify areas for mainstreaming of climate change considerations across urban policy</t>
  </si>
  <si>
    <t>Ongoing with support of NZ volunteer (see 5.3.1) and RMIT</t>
  </si>
  <si>
    <t>6.1.1 Develop climate change adaptation training and knowledge exchange programmes between HCC staff and ward councillors</t>
  </si>
  <si>
    <t>6.2.1 Advocacy materials</t>
  </si>
  <si>
    <t>Continuous</t>
  </si>
  <si>
    <t>Different formats (brochures, posters, banners and presentations) were developed to share information on project acvitities, implementation and safeguard strategies targeting different kind of stakeholders from community members to academia and officials.</t>
  </si>
  <si>
    <t>6.3.1 Develop and maintain a knowledge sharing mechanism at the city-wide scale, in close collaboration with HCC and the two key ministries</t>
  </si>
  <si>
    <t>Outcome 8</t>
  </si>
  <si>
    <t xml:space="preserve">Ongoing: frequent  meetings organized within staff of HCC and MLHS. However, due to COVID-19 meetings are limited and communication is digitzed. </t>
  </si>
  <si>
    <t>6.4.1 Conduct and record a participatory joint learning event based on annual review of activities and make available project findings and recommendations</t>
  </si>
  <si>
    <t>Ongoing; lessons learnt are continuously captured and influence planning, also at regional level (particularly from the Fiji "sister" project)</t>
  </si>
  <si>
    <t>Overall Rating</t>
  </si>
  <si>
    <t>Please Provide the Name and Contact information of person(s) reponsible for completeling the Rating section</t>
  </si>
  <si>
    <t>Please justify your rating.  Outline the positive and negative progress made by the project since it started.  Provide specific recommendations for next steps.  (word limit=500)</t>
  </si>
  <si>
    <t>The project has made satisfactory overall progress despite significant disruptions due to COVID-19. Key foundational activities, including hotspot profiling, stakeholder mapping, capacity assessments, and MoU signings, were completed on time, while many ongoing components have advanced through stakeholder engagement, training development, and remote collaboration. However, delays remain in the implementation of community-based actions, training rollouts, and recruitment of key personnel, largely due to travel restrictions and institutional disruptions. With resumed in-country support from partners like RMIT and NZ volunteers, the project is well-positioned to accelerate delivery. It is recommended to fast-track recruitment, revise timelines, and scale up hybrid training and implementation methods to maintain momentum and ensure impact.</t>
  </si>
  <si>
    <t xml:space="preserve">Executing Entity/Project Coordinator: </t>
  </si>
  <si>
    <t xml:space="preserve">inga.korte@org </t>
  </si>
  <si>
    <t xml:space="preserve">Rating takes into account the severe impact hat the outbreak of the global COVID-19 pandemic had on the project implementation and oversight. Most severely, travle restrictions on RMIT severely slow down project impelementation as field visits are impossible. Furthermore, Project management oversight is severely impacted ue to the travel restrictions. In addition, the restrictions related to gatherings of community members further hinder the implementation of project activities. 
Despite the severe restrictions outlined above, the project has made some progress at community level with the finalizationof all community profiles and draft actions plans. Community buy in is ensured through transparent project implemenaation, training actiivties and inclusive, bottom up implementation approach. 
Multi-expertise teams have been mobilized to highlight potential synergic actions whenever possible. For instance, strategies for solid waste management are developed taking into account environmental and health consideration, the reduction of flood levels (reduction of drain blockages), governance implication at local and town level, but also climate change mitigation, livelihood and food security (transformation of green waste into energy and compost used by youth groups for urban agriculture projects), and potential local partenrship on implementing some of the engineeering actions have been identified. 
Rated as less positive are the delays associated with the lack of a project bank account and hence extremely limited implemenattion capacity of the MLHS. This has for example made it impossible to date to hire Resilience Officers to support the projetc at the ward level. Even though a NZ volunteer has taken over some of he responsiblities, there are still several limitations on project implementation.  </t>
  </si>
  <si>
    <t>Other (If there is more than one executing entity a rating should be provided from each EE for the outputs/outcomes of the project for which the entity is responsible; the Designated Authority can also provide a rating)</t>
  </si>
  <si>
    <t>Draft Scoping Report completed</t>
  </si>
  <si>
    <t xml:space="preserve">Training package is in development and a basic training has been provided as part of the post-election induction for new councillors. RO can only be hired once bank account is established. </t>
  </si>
  <si>
    <t xml:space="preserve">Shortlisting of RO completed; New Zealand Volunteer joined HCC and project team as Urban Planning and Resilience Advisor and will support project for 2 years.  RO can only be hired once bank account is established. </t>
  </si>
  <si>
    <t xml:space="preserve">Ongoing: weekly meetings organized within staff of HCC and MLHS. However, due to COVID-19 meetings are limited and communication is digitzed. </t>
  </si>
  <si>
    <t>Bernhard Barth</t>
  </si>
  <si>
    <t>Bernhard.Barth@un.org</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</si>
  <si>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</si>
  <si>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AF Outcomes</t>
  </si>
  <si>
    <t>Rating Definitions</t>
  </si>
  <si>
    <t>Reduced exposure to climate-related
hazards and threats</t>
  </si>
  <si>
    <t>Highly Satisfactory (HS)</t>
  </si>
  <si>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</si>
  <si>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 xml:space="preserve">Strengthened institutional capacity to reduce risks associated with climate-induced socioeconomic and environmental losses </t>
  </si>
  <si>
    <t>Satisfactory (S)</t>
  </si>
  <si>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</si>
  <si>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t xml:space="preserve">Strengthened awareness and ownership of adaptation and climate risk reduction processes at local level </t>
  </si>
  <si>
    <t>Marginally Satisfactory (MS)</t>
  </si>
  <si>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</si>
  <si>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t>Increased adaptive capacity within relevant development sector services and infrastructure assets</t>
  </si>
  <si>
    <t>Marginally Unsatisfactory (MU)</t>
  </si>
  <si>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</si>
  <si>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t xml:space="preserve">Increased ecosystem resilience in response to climate change and variability-induced stress </t>
  </si>
  <si>
    <t>Unsatisfactory (U)</t>
  </si>
  <si>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</si>
  <si>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t xml:space="preserve">Outcome 6 </t>
  </si>
  <si>
    <t xml:space="preserve">Diversified and strengthened livelihods and sources of income for vulnerable people in targeted areas </t>
  </si>
  <si>
    <t>Highly Unsatisfactory (U)</t>
  </si>
  <si>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</si>
  <si>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 xml:space="preserve">Outcome 7 </t>
  </si>
  <si>
    <t>Improved policies and regulations that promote and enforce resilience measures</t>
  </si>
  <si>
    <t xml:space="preserve">Outcome 8 </t>
  </si>
  <si>
    <t>Support the development and diffusion of innovative adaptation practices, tools and technologies</t>
  </si>
  <si>
    <t>PROJECT Indicators</t>
  </si>
  <si>
    <t>Please provide all indicators being tracked for the project as outlined in the project document</t>
  </si>
  <si>
    <t>Type of Indicator (indicators towards Objectives, Outcomes, etc…)</t>
  </si>
  <si>
    <t>Type of Indicator</t>
  </si>
  <si>
    <t>Progress since inception</t>
  </si>
  <si>
    <t>Target for Project End</t>
  </si>
  <si>
    <t>Project component 1: Community level actions</t>
  </si>
  <si>
    <r>
      <rPr>
        <b/>
        <sz val="11"/>
        <color indexed="8"/>
        <rFont val="Times New Roman"/>
        <family val="1"/>
      </rPr>
      <t>Outcome 1</t>
    </r>
    <r>
      <rPr>
        <sz val="11"/>
        <color indexed="8"/>
        <rFont val="Times New Roman"/>
        <family val="1"/>
      </rPr>
      <t xml:space="preserve"> Reduced vulnerability of hotspot communities to climate-related hazards and threats</t>
    </r>
  </si>
  <si>
    <t>Number of hotspot communities whose physical infrastructure has been improved to enhance climate resilience with particular emphasis on the poorest, women, youth, elderly and other vulnerable households.</t>
  </si>
  <si>
    <t>Output 1.1</t>
  </si>
  <si>
    <t>Community action plans as foundation for concrete adaptation action available.</t>
  </si>
  <si>
    <t>Roles and responsibilities of women are identified in the plans</t>
  </si>
  <si>
    <t>Output 1.2</t>
  </si>
  <si>
    <t>Detailed base-line data (including for monitoring of environmental and social risks) available for selected hotspot communities (ensuring gender and age disaggregation of data and detailed assessment of household level vulnerability)</t>
  </si>
  <si>
    <t>Output 1.3</t>
  </si>
  <si>
    <t>Action plans and detailed proposals for prioritized community level concrete climate action are available</t>
  </si>
  <si>
    <t>Output 1.4</t>
  </si>
  <si>
    <t>Concrete climate actions implemented</t>
  </si>
  <si>
    <t>Project component 2: Community level capacity strengthening</t>
  </si>
  <si>
    <r>
      <t>Outcome 2</t>
    </r>
    <r>
      <rPr>
        <sz val="11"/>
        <color indexed="8"/>
        <rFont val="Times New Roman"/>
        <family val="1"/>
      </rPr>
      <t xml:space="preserve"> Strengthened awareness and ownership of adaptation and climate risk reduction processes and capacity to implement at local level</t>
    </r>
  </si>
  <si>
    <t>Output 2.1</t>
  </si>
  <si>
    <t>12 (73% women)</t>
  </si>
  <si>
    <t xml:space="preserve">5
At least 50% women
</t>
  </si>
  <si>
    <t>Output 2.2</t>
  </si>
  <si>
    <t>No of workshops</t>
  </si>
  <si>
    <t>Project component 3: Ward level actions</t>
  </si>
  <si>
    <r>
      <t xml:space="preserve">Outcome 3 </t>
    </r>
    <r>
      <rPr>
        <sz val="11"/>
        <color indexed="8"/>
        <rFont val="Times New Roman"/>
        <family val="1"/>
      </rPr>
      <t>Increased ward-level climate, disaster and ecosystem resilience in response to climate change and variability-induced stress</t>
    </r>
  </si>
  <si>
    <t>Ward-level and community (with particular emphasis on women and youth) capacity strengthened in support of ecosystems-based adaptation and public space</t>
  </si>
  <si>
    <t>Output 3.1</t>
  </si>
  <si>
    <t>Output 3.2</t>
  </si>
  <si>
    <t>No of children and youth educational programmes</t>
  </si>
  <si>
    <t>Output 3.3</t>
  </si>
  <si>
    <t xml:space="preserve">2
At least 50% women
</t>
  </si>
  <si>
    <t>Output 3.4</t>
  </si>
  <si>
    <t>No of community / public spaces developed</t>
  </si>
  <si>
    <t>Project component 4: Ward level capacity strengthening…</t>
  </si>
  <si>
    <r>
      <t xml:space="preserve">Outcome 4 </t>
    </r>
    <r>
      <rPr>
        <sz val="11"/>
        <color indexed="8"/>
        <rFont val="Times New Roman"/>
        <family val="1"/>
      </rPr>
      <t>Strengthened institutional capacity to reduce risks associated with climate-induced socioeconomic and environmental losses</t>
    </r>
  </si>
  <si>
    <t xml:space="preserve">No of ward development plans that fully mainstream climate change </t>
  </si>
  <si>
    <t>Output 4.1</t>
  </si>
  <si>
    <t>1 
(30% women)</t>
  </si>
  <si>
    <t>Output 4.2</t>
  </si>
  <si>
    <t>No of ward level structure established</t>
  </si>
  <si>
    <t>Output 4.3</t>
  </si>
  <si>
    <t>No of ward level land administration options developed</t>
  </si>
  <si>
    <t>Project component 5: City-wide governance and capacity strengthening</t>
  </si>
  <si>
    <r>
      <t xml:space="preserve">Outcome 5 </t>
    </r>
    <r>
      <rPr>
        <sz val="11"/>
        <color indexed="8"/>
        <rFont val="Times New Roman"/>
        <family val="1"/>
      </rPr>
      <t>Strengthened institutional capacity to reduce risks associated with climate-induced socioeconomic and environmental losses</t>
    </r>
  </si>
  <si>
    <t xml:space="preserve">Capacities of Honiara City Council (and the national government institutions supporting HCC) strengthened as expressed in the HCC corporate plan </t>
  </si>
  <si>
    <t>Output 5.1</t>
  </si>
  <si>
    <t>No of capacity needs assessments</t>
  </si>
  <si>
    <t>Output 5.2</t>
  </si>
  <si>
    <t xml:space="preserve">No. of capacity development workshops </t>
  </si>
  <si>
    <t>Output 5.3</t>
  </si>
  <si>
    <t>Resilience officer employed</t>
  </si>
  <si>
    <t>No of stakeholder meetings</t>
  </si>
  <si>
    <t>Output 5.4</t>
  </si>
  <si>
    <t>Set up resilience working group with HCC and Guadalcanal Province</t>
  </si>
  <si>
    <t>Output 5.5</t>
  </si>
  <si>
    <t>No of policy reviews</t>
  </si>
  <si>
    <t>Project component 6: Knowledge Management and Advocacy</t>
  </si>
  <si>
    <r>
      <t xml:space="preserve">Outcome 6 </t>
    </r>
    <r>
      <rPr>
        <sz val="11"/>
        <color indexed="8"/>
        <rFont val="Times New Roman"/>
        <family val="1"/>
      </rPr>
      <t>Project implementation is fully transparent. All stakeholders are informed of products and results and have access to these for replication</t>
    </r>
  </si>
  <si>
    <t>All stakeholders are well aware of programme as documented through pre and post project survey</t>
  </si>
  <si>
    <t>Output 6.1</t>
  </si>
  <si>
    <t>Knowledge exchange mechanism is established</t>
  </si>
  <si>
    <t>Output 6.2</t>
  </si>
  <si>
    <t>No of newsletters and web updates</t>
  </si>
  <si>
    <t>Output 6.3</t>
  </si>
  <si>
    <t>No of website updates</t>
  </si>
  <si>
    <t>Output 6.4</t>
  </si>
  <si>
    <t xml:space="preserve">No of lessons learnt documentation </t>
  </si>
  <si>
    <t>QUALITATIVE MEASURES and LESSONS LEARNED</t>
  </si>
  <si>
    <t>Please complete the following section every reporting period</t>
  </si>
  <si>
    <t>Implementation and Adaptive Management</t>
  </si>
  <si>
    <t>Response</t>
  </si>
  <si>
    <t>What implementation issues/lessons, either positive or negative, affected progress?</t>
  </si>
  <si>
    <t xml:space="preserve">The diversity and complementarity of expertise offered by the "task force" mobilized by the RMIT, and the smooth and good interaction with the project team in Honiara has a great potential for delivering a project of the highest quality, going further the expected results. This is also due to the team members and their personality and natural holistic approach, willing to multiply interlinkages and sharing of data and lessons learnt.   
The project requires on-site project oversight as well as frequent missions by the main implementing partner. Without a physical presence, project implementation is severely impacted. This lesson learnt has and will continue to result in the recruitment of more project staff in Honiara to provide on site support. 
Bureocratic government procedures take extremly long (eg setting up of a project bank account). This has to be taken into consideration when designing the implementation modalities for the coming 2 years. For example, outsorcing of the implementation of some infrastrcture projects to local partners, or partnernig with the World Bank CAUSE project, are potential solutions. </t>
  </si>
  <si>
    <t>Were there any delays in implementation?  If so, include any causes of delays. What measures have been taken to reduce delays?</t>
  </si>
  <si>
    <t>There is a severe delay in project implementation, mostly due to 2 different factors: The first is related with relatively complex bureocratic and administrative  processes for establishing a project bank account by MLHS, resuting in limited implementation capacities. 
The main cause of delay remains the outbreak of the COVID-19 pandemic and resulting travel restrictions of the main implementing oartner RMIT. A larger team needs to be recrited to be based in Honiara to assist with project implementation once MLHS has established the bank account and can receive larger project funds. 
Nevertheless, implementing partners have made a constant and significant effort to adjust initial planning, conduct several activities remotely and come up with creative solutions for field work implementation.</t>
  </si>
  <si>
    <t>Describe any changes undertaken to improve results on the ground or any changes made to project outputs (i.e. changes to project design)*</t>
  </si>
  <si>
    <t xml:space="preserve">The main highlight is the extra-mile effort put in synergic actions within different activities and project components (thus increasing the level of processes and planning complexity but with expected extra benefits for communities), but also the accent put on capacity building at all level, and willingness shared among partners to work with unskilled youth as an opportunity for providing good quality training and creating new capacities. 
in Addition, synergies with another ongoing UN-HAbitat project (Integration of Nature Based Solutions in Honiara, Solomon Islands) have been utilized to maximize impact and reach of this AF project even with ongoing dealys due to COVID-19. </t>
  </si>
  <si>
    <t xml:space="preserve">Have the environmental and social safeguard measures that were taken been effective in avoiding unwanted negative impacts? </t>
  </si>
  <si>
    <t>Yes, given that no unwanted negative impacts were incured.
The below measures were taken: 
The inception report included a revised Environmental and Social Management Report, https://www.dropbox.com/s/i4frbg46df16lnf/04%20Annex%204%20ESGY%20Strategy.pdf?dl=0 and the First Programme Management Committee Report included varous annexes for approval of the board (https://www.dropbox.com/s/hz5ld5ri368zd6j/02%20Annex%202%20PMC%20Fiji%20consolidated%20report.pdf?dl=0). 
In addition in July 2019 a further update was issued (https://www.dropbox.com/s/rn2u6zzqyn8lgsc/ESGY%20Scoping%20and%20Intermin%20Management%20Report%20-%20Fiji%20Jul%202019.pdf?dl=0). We apologize for not submitting this in line with the Board decision.  
Please note that both documents are significantly advanced from the document which was part of the Project Document. We do not have a version with track change.</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</si>
  <si>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</si>
  <si>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Gender considerations are embedded in all project aspects, not only from a numeric perspective (ensure participation of women in consultations, trainings and workshops; gender balance considered in HR processes) but also from a social and psychological point of view. Women are culturally silent in presence of men, and not used to express their concerns in public especially if contradicting opinion of men or on sensitive subjects. Focus groups discussions are carried out giving the opportunity to women to express themselves as much as possible (women groups are directed by women to reduce the gap, women are invited to speak in an appropriate manner). Survey questionnaire has been screened to ensure gender sensitivity is reflected in it; survey teams are gender balanced; survey will be carried out during daytime: many respondents are expected to be female (men out at work)</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</si>
  <si>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</si>
  <si>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</si>
  <si>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Lessons for Adaptation</t>
  </si>
  <si>
    <t>Climate Resilience Measures</t>
  </si>
  <si>
    <t>What have been the lessons learned, both positive and negative, in implementing climate adaptation measures that would be relevant to the design and implementation of future projects/programmes for enhanced resilience to climate change?</t>
  </si>
  <si>
    <t>The diversity and complementarity of expertise offered by the "task force" mobilized by the RMIT, and the smooth and good interaction with the project team in Honiara has a great potential to efficiently implement the project and to achieve the expected results. The team members’ willing to multiply interlinkages, and to share data and lessons learnt is highly contributing to this positive outcome.
The project requires on-site project oversight as well as frequent missions by the main implementing partner. Physical presence is an important factor for timely implementation; without it, project implementation is severely impacted. This lesson learnt has and will continue to result in the recruitment of more project staff in Honiara to provide on-site support in order to ensure the effectiveness of results.
Long/ complicated bureaucratic procedures have been identified as one of the main challenges affecting the achievement of results. This must to be taken into consideration when designing the implementation modalities for the coming 2 years. For example, outsourcing of the implementation of some infrastructure projects, or partnering with other organisations/initiatives are potential solutions.
Planning for sufficient staff is of critical importance: resources and capacities of implementing partners are limited and require extensive guidance and procedures for recruitment take extremely long. Additionally, constant community engagement and frequent consultations with several stakeholders represent a critical component of the project. Hence, frequent in-person monitoring is required.
Thorough community mobilization and capacity building remains critical. The majority of the settlements do not have a formal governance structure and require extensive support in order to set up community committees. These structures would be crucial in guiding the project implementation in a more transparent and inclusive way.
20
Community/National Impact
• Community Governance: Community organization has and will to continue to drastically improve, leading to increased social coherence;
• Linkages: Connecting target communities with HCC as well as national government has been important for the target communities;
• Climate Resilient Assets: Building community assets that are urgently needed;
• Advocacy: The project highlights the importance of climate resilience incremental informal settlements upgrading to a wide range of stakeholders through continued advocacy, potentially leading to an increase in programming targeted specifically at informal settlements;
• Increased awareness: through continued engagement and capacity development, communities have benefitted from awareness raising actives on a range of topics. The integration of both bottom-up and top-down approaches into climate resilient community development plans has been greatly contributing to informing communities on future development.</t>
  </si>
  <si>
    <t>What is the potential for the climate resilience measures undertaken by the project/programme to be replicated and scaled up both within and outside the project area?</t>
  </si>
  <si>
    <t>The potential remains substantial. 
Component 4 of the project aims at ensuring that the project implementation is fully transparent, all stakeholders are informed of products and results and have access to these for replication. This is to be done through:
o Climate change training and knowledge exchange;
o Advocacy materials;
o Knowledge sharing platform;
o Project learning mechanism.
It is recommended that in the design and implementation of hard and soft components, the project ensure that processes and actions are appropriate for scaling up. By utilizing the project to identify a set of hard and soft components that can be replicated in additional settlements, the project could contribute to the climate resilience of a greater number of informal settlements. Furthermore, government ownership would likely increase if the project partners could see how activities could be applied to their mandate.</t>
  </si>
  <si>
    <t>Readiness Interventions (Applicable only to NIEs that received one or more readiness grants)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</si>
  <si>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</si>
  <si>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</si>
  <si>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Concrete Adaptation Interventions</t>
  </si>
  <si>
    <t>What have been the lessons learned, both positive and negative, in implementing concrete adaptation interventions that would be relevant to the design and implementation of future projects/programmes implementing concrete adaptation interventions?</t>
  </si>
  <si>
    <t>Costing of sufficient staff is of critical importance: the resources and capacities of implementing partners are extremely limited. Projects like this that reuqire constant comunity engagemenet and negotiations with several stakeholders require quite a few human resources. 
Thorough community mobilization and capacity building remains critical - most settlements do not have. a formal govenrnace structure and requrie extensive support in order to set up community committees that can guide prject implementation in a tranparent and inclusive way. 
Climate adaptation in Fiji is very situational and requries individual solutions for each settleemnt/ household. Howevr, the CRH project tries to identify solutions that are applicable at a larger scale and could be easily contextualized for future prorgammmes</t>
  </si>
  <si>
    <t>What is the potential for the concrete adaptation interventions undertaken by the project/programme to be replicated and scaled up both within and outside the project area?</t>
  </si>
  <si>
    <t xml:space="preserve">no adaptation interventions have been undertaken yet. However, already in the assessment and design phase the project has a srtong focus on impleemnting interventions that can be scaled up later on. See response in cell D18 for additional details. </t>
  </si>
  <si>
    <t>Community/National Impact</t>
  </si>
  <si>
    <t>What would you consider to be the most successful aspects for the target communities?</t>
  </si>
  <si>
    <t>• Community Governance: Community organization has and will to continue to drastically improve, leading to increased social coherence;
• Linkages: Connecting target communities with HCC as well as national government has been important for the target communities;
• Climate Resilient Assets: Building community assets that are urgently needed;
• Advocacy: The project highlights the importance of climate resilience incremental informal settlements upgrading to a wide range of stakeholders through continued advocacy, potentially leading to an increase in programming targeted specifically at informal settlements;
• Increased awareness: through continued engagement and capacity development, communities have benefitted from awareness raising actives on a range of topics. The integration of both bottom-up and top-down approaches into climate resilient community development plans has been greatly contributing to informing communities on future development.</t>
  </si>
  <si>
    <t>What measures are/have been put in place to ensure sustainability of the project/program results?</t>
  </si>
  <si>
    <t>One key factor contributing to the sustainability of the results is the alignment of project activities with government work plans, which helps ensure that project findings can be mainstreamed into official policies and practices in Honiara. A participatory approach throughout the project, including community consultations and co-design of solutions, has helped strengthen community ownership, which supports long-term sustainability. The use of locally appropriate methods and training with key stakeholders, including civil society organizations, also increases the likelihood that knowledge and activities will continue beyond the project's lifetime. However, limited technical capacity to implement and monitor physical infrastructure remains a challenge. Stronger involvement from the Ministry of Lands, Housing and Survey (MLHS) and a clearly defined community capacity development strategy are necessary to manage expectations and sustain community engagement.
RMIT, the Project Coordinator, and a New Zealand volunteer played a key role in developing institutional links, which are important for sustaining project efforts. RMIT has built strong networks with organizations working in Honiara such as ICLEI, SPREP, the World Bank, UN-Women, and UNDRR. Notably, partnerships with local institutions like Kustom Garden support the promotion of urban farming in informal settlements. The NZ volunteer also strengthened connections between RMIT and government entities, reinforcing institutional sustainability.
Knowledge transfer and capacity building occurred at multiple levels. RMIT consultants trained local staff on surveying technologies and household engagement techniques. At the city level, the project supported the Honiara City Council (HCC) through workshops on climate change, environmental law, and disaster risk management, engaging city leadership and ward councillors in developing community-based strategies. The NZ volunteer also facilitated the mayor’s participation in the UN-Habitat Mayor’s Academy, enabling international exposure and capacity building. Community-level training, workshops, and transect walks enhanced local knowledge and ownership of climate resilience activities.
Sustained engagement since the Honiara Urban Resilience and Climate Action Planning (HURCAP) project in 2015 has helped build community confidence. Communities appreciated being actively involved in identifying vulnerabilities, capacity needs, and co-designing climate actions. The integration of bottom-up and top-down approaches helped inform future development and planning efforts. Community assessments and mapping ensured inclusive participation and reinforced community ownership and trust in the project team.
Despite the progress, limited institutional and technical knowledge remains a key constraint. While MLHS can lead certain activities, the sustainability of outcomes would benefit from increased staff dedicated to the project. Engagement with additional implementing entities will be essential for supporting activities such as engineering works, awareness campaigns, and the implementation of evacuation centres. RMIT will continue to support the project by providing technical expertise, including engineering designs, ecosystem-based adaptation plans, evacuation centre planning, and land assessments. Small-scale interventions should be considered to maintain community engagement between project phases. Finally, improved communication and more frequent monitoring visits by UN-Habitat, once travel restrictions are lifted, are seen as crucial for the success of upcoming implementation stages.</t>
  </si>
  <si>
    <t>What measures are being/could have been put in place to improve project/program results?</t>
  </si>
  <si>
    <t>The project follows a sound methodology to assess climate vulnerabilties and priority interventions.
So far, the project has made very soud progress toward its desired results. The training to communities is being rolled out and a lot of  emphasis is being placed on organising/ mobilizing communities. However, the project now faces the risk of delay, so future programming may need to be mindful of potential for delays</t>
  </si>
  <si>
    <t xml:space="preserve">Knowledge Management </t>
  </si>
  <si>
    <t>How has existing information/data/knowledge been used to inform project development and implementation? What kinds of information/data/knowledge were used?</t>
  </si>
  <si>
    <t xml:space="preserve">
For project formulation and implementation, the comprehensive experience of UN-Habitat in the region and Solomon Islands as well as the Honiara Urban Resilience and Climate Action Plan (HURCAP) and the experience of the EEs and the NDA provided the foundation. Extensive consultations and literature reviews supplemented this. The project works with a wide range of government and civil society partneres for accurate data and information. 
</t>
  </si>
  <si>
    <t>Has the existing information/data/knowledge been made available to relevant stakeholder? If so, what chanels of dissemination have been used?</t>
  </si>
  <si>
    <t>Newlsetters, presentations at local and regional conferences and workshops</t>
  </si>
  <si>
    <t>Please list any knowledge products generated and include hyperlinks whenever posssible (e.g. project videos, project stories, studies and technical reports, case studies, tranining manuals, handbooks, strategies and plans developed, etc.)</t>
  </si>
  <si>
    <t>RMIT Ocean Cities Studio (https://www.tracevisual.com.au/ocean-cities-studio-2020/)</t>
  </si>
  <si>
    <t>If learning objectives have been established, have they been met? Please describe.</t>
  </si>
  <si>
    <t xml:space="preserve">10 learning objectives were established, and the project is on track to meet them. 
- 3 learning objectives have been met (2.2.1. autonomous replication in other communities possible,  2.1.2 improved understanding community vulnerabilities, and 2.1.3 improved climate change sensitive community planning). 
- 3 learning objectives are well underway to be met and activities are still ongoing (2.1.4 improved climate change awareness of comunities, 2.1.5 improved awareenss of community livelihood opportunities, 4.1.1 sharing of lessons learnt and best practices)
- 4 learning objectives are only partially met as activities are delayed/ have only partially started (1.1.1 improved understanding of local vulnerabilities at city level, 1.1.2 improved awareness of geography of hazard risks, 1.1.3 improved climate change sensitive planning at city level, 3.1.1 imrpoved knowledge of resilient community and housing development)
</t>
  </si>
  <si>
    <t>Describe any difficulties there have been in  accessing or retrieving existing information (data or knowledge) that is relevant to the project. Please provide suggestions for improving access to the relevant data.</t>
  </si>
  <si>
    <t xml:space="preserve">The project deals with large data sets (related to the hazard mapping. Vulnerability Assessment Reports,  as well as the comunity household survey). Sharing large datasets with the local agents has been challlenging, especially when internet access is slow and limited. The project makes use of a variedty of different platforms to share data (depending on feasibility of each municipality), and include dropbox, WeTransfer, googledrive, as well as external hard discs for storage and backups. </t>
  </si>
  <si>
    <t>Has the identification of learning objectives contributed to the outcomes of the project? In what ways have they contributed?</t>
  </si>
  <si>
    <t xml:space="preserve">Yes absolutely. For example, the understanding of communities' vulenrabilities provided the basis for development of inclusive and sustainable climate action plans and hence directly contributed to the project outcomes. </t>
  </si>
  <si>
    <t xml:space="preserve">Innovation </t>
  </si>
  <si>
    <t xml:space="preserve">Describe any innovative practices or technologies that figured prominently in this project. </t>
  </si>
  <si>
    <t>-Remote scientific support for local teams supporting workshops and engagement
-Integration of science and traditional ecological knowledge.
-Student design studios</t>
  </si>
  <si>
    <t>Complementarity/ Coherence with other climate finance sources</t>
  </si>
  <si>
    <t xml:space="preserve">Has the project been scaled-up from any other climate finance? Or has the project build upon any other climate finance initiative?
</t>
  </si>
  <si>
    <t>If you answered yes above, kindly specify the name of the Fund/Organization.</t>
  </si>
  <si>
    <t xml:space="preserve">Results Tracker for Adaptation Fund (AF)  Projects    </t>
  </si>
  <si>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</si>
  <si>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</si>
  <si>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https://www.adaptation-fund.org/wp-content/uploads/2019/10/Results-Tracker-Guidance-Document-Updated_July-2019.docx</t>
  </si>
  <si>
    <t>Adaptation Fund Strategic Results Framework</t>
  </si>
  <si>
    <t>Project ID</t>
  </si>
  <si>
    <t>Type of implementing entity</t>
  </si>
  <si>
    <t>MIE</t>
  </si>
  <si>
    <t>Country</t>
  </si>
  <si>
    <t>Region</t>
  </si>
  <si>
    <t>Asia-Pacific</t>
  </si>
  <si>
    <t>Sector</t>
  </si>
  <si>
    <t>Multi-sector</t>
  </si>
  <si>
    <t>Baseline information</t>
  </si>
  <si>
    <t>Target performance at completion</t>
  </si>
  <si>
    <t>Performance at mid-term/ PPR4</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</si>
  <si>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</si>
  <si>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</si>
  <si>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</si>
  <si>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</si>
  <si>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</si>
  <si>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</si>
  <si>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</si>
  <si>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</si>
  <si>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</si>
  <si>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Performance at mid-term/ PPR3</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</si>
  <si>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</si>
  <si>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</si>
  <si>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</si>
  <si>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</si>
  <si>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</si>
  <si>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Inland flooding</t>
  </si>
  <si>
    <t>4: Effective</t>
  </si>
  <si>
    <t>% of female targeted</t>
  </si>
  <si>
    <t>Coastal flooding</t>
  </si>
  <si>
    <t>Storm surge</t>
  </si>
  <si>
    <t>Hurricane</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</si>
  <si>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</si>
  <si>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</si>
  <si>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</si>
  <si>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</si>
  <si>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</si>
  <si>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Local</t>
  </si>
  <si>
    <t>2: Undertaking or updating of assessments in progress</t>
  </si>
  <si>
    <t>3: Risk and vulnterability assessments completed or updated</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</si>
  <si>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</si>
  <si>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</si>
  <si>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</si>
  <si>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</si>
  <si>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</si>
  <si>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</si>
  <si>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</si>
  <si>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Performance at mid-term</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</si>
  <si>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</si>
  <si>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</si>
  <si>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</si>
  <si>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</si>
  <si>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2: Low capacity</t>
  </si>
  <si>
    <t>4: High capacity</t>
  </si>
  <si>
    <t>3: Medium capacity</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</si>
  <si>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</si>
  <si>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</si>
  <si>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</si>
  <si>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</si>
  <si>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</si>
  <si>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Public</t>
  </si>
  <si>
    <t>Indicator 2.1.2: No. of targeted institutions with increased capacity to minimize exposure to climate variability risks</t>
  </si>
  <si>
    <t>NGO</t>
  </si>
  <si>
    <t>1: No capacity</t>
  </si>
  <si>
    <t>Output 2.2. Increased readiness and capacity of national and sub-national entities to directly access and program adaptation finance</t>
  </si>
  <si>
    <t>Indicator 2.2.1: No. of targeted institutions benefitting from the direct access and enhanced direct access modality</t>
  </si>
  <si>
    <t>Number of beneficiaries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</si>
  <si>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</si>
  <si>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</si>
  <si>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</si>
  <si>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</si>
  <si>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</si>
  <si>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</si>
  <si>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</si>
  <si>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</si>
  <si>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1: Aware of neither</t>
  </si>
  <si>
    <t>4: Mostly aware</t>
  </si>
  <si>
    <t>3: Partially aware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</si>
  <si>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</si>
  <si>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</si>
  <si>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</si>
  <si>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 of women represented in committes/associations</t>
  </si>
  <si>
    <t>No. of technical committees/associations</t>
  </si>
  <si>
    <t>Indicator 3.2.2: No. of tools and guidelines developed (thematic, sectoral, institutional) and shared with relevant stakeholders</t>
  </si>
  <si>
    <t>No. of tools and guidelines</t>
  </si>
  <si>
    <t xml:space="preserve">Scale </t>
  </si>
  <si>
    <t>type</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</si>
  <si>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</si>
  <si>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</si>
  <si>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</si>
  <si>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</si>
  <si>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</si>
  <si>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2: Partially responsive (Lacks most elements)</t>
  </si>
  <si>
    <t>4: Mostly responsive (Most defined elements)</t>
  </si>
  <si>
    <r>
      <rPr>
        <b/>
        <u/>
        <sz val="11"/>
        <color theme="1"/>
        <rFont val="Calibri"/>
        <family val="2"/>
        <scheme val="minor"/>
      </rPr>
      <t>Core Indicator</t>
    </r>
    <r>
      <rPr>
        <sz val="11"/>
        <color theme="1"/>
        <rFont val="Calibri"/>
        <family val="2"/>
        <scheme val="minor"/>
      </rPr>
      <t xml:space="preserve"> 4.2: Assets produced, developed, improved or strengthened</t>
    </r>
  </si>
  <si>
    <t>Targeted asset</t>
  </si>
  <si>
    <t>Changes in asset (quantitative or qualitative)</t>
  </si>
  <si>
    <t>2: Physical asset (produced/improved/strenghtened)</t>
  </si>
  <si>
    <t>1: Not improved</t>
  </si>
  <si>
    <t>4: Mostly Improved</t>
  </si>
  <si>
    <t>1: Health and Social Infrastructure (developed/improved)</t>
  </si>
  <si>
    <t>Disaster risk reduction</t>
  </si>
  <si>
    <t>Urban development</t>
  </si>
  <si>
    <t>3: Moderately improved</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</si>
  <si>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</si>
  <si>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</si>
  <si>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</si>
  <si>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Community</t>
  </si>
  <si>
    <t>Food security</t>
  </si>
  <si>
    <t>Multi-community</t>
  </si>
  <si>
    <t>Coastal management</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</si>
  <si>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</si>
  <si>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</si>
  <si>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</si>
  <si>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1: Ineffective</t>
  </si>
  <si>
    <t>land</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</si>
  <si>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</si>
  <si>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</si>
  <si>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</si>
  <si>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</si>
  <si>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</si>
  <si>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</si>
  <si>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Catchment area/Watershed/Aquifer</t>
  </si>
  <si>
    <t>ha rehabilitated</t>
  </si>
  <si>
    <t>Coasts</t>
  </si>
  <si>
    <t>km rehabilitated</t>
  </si>
  <si>
    <t>3: Moderately effective</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</si>
  <si>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</si>
  <si>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</si>
  <si>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</si>
  <si>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</si>
  <si>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</si>
  <si>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</si>
  <si>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</si>
  <si>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</si>
  <si>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</si>
  <si>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</si>
  <si>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</si>
  <si>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</si>
  <si>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</si>
  <si>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</si>
  <si>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</si>
  <si>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</si>
  <si>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</si>
  <si>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</si>
  <si>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</si>
  <si>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</si>
  <si>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</si>
  <si>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2: Most not integrated</t>
  </si>
  <si>
    <t>4: Most</t>
  </si>
  <si>
    <t>3: Some</t>
  </si>
  <si>
    <t>Output 7:Improved integration of climate-resilience strategies into country development plans</t>
  </si>
  <si>
    <t>Indicator 7.1: No. of policies introduced or adjusted to address climate change risks</t>
  </si>
  <si>
    <t>No. of Policies introduced or adjusted</t>
  </si>
  <si>
    <t>Urban Policy</t>
  </si>
  <si>
    <t>Indicator 7.2: No. of targeted development strategies with incorporated climate change priorities enforced</t>
  </si>
  <si>
    <t>No. of Development strategies</t>
  </si>
  <si>
    <t>Regulation</t>
  </si>
  <si>
    <t>Effectiveness</t>
  </si>
  <si>
    <t>Glacier lake outburst flood</t>
  </si>
  <si>
    <t>fr</t>
  </si>
  <si>
    <t>biological assets</t>
  </si>
  <si>
    <t>Company policy</t>
  </si>
  <si>
    <t>5: Fully enforced (All elements implemented)</t>
  </si>
  <si>
    <t>Salinization</t>
  </si>
  <si>
    <t>Decrease</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</si>
  <si>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</si>
  <si>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</si>
  <si>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</si>
  <si>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</si>
  <si>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</si>
  <si>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</si>
  <si>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</si>
  <si>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</si>
  <si>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</si>
  <si>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</si>
  <si>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</si>
  <si>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</si>
  <si>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</si>
  <si>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air</t>
  </si>
  <si>
    <t>achieved</t>
  </si>
  <si>
    <t>Economic policy</t>
  </si>
  <si>
    <t>1: Not enforced (No elements implemented)</t>
  </si>
  <si>
    <t>Agricultural-related</t>
  </si>
  <si>
    <t>Financial capital</t>
  </si>
  <si>
    <t>Please choose</t>
  </si>
  <si>
    <t>enhanced level of protection</t>
  </si>
  <si>
    <t>Education policy</t>
  </si>
  <si>
    <t>Agriculture</t>
  </si>
  <si>
    <t>Human capital</t>
  </si>
  <si>
    <t>Selected</t>
  </si>
  <si>
    <t>Aquaculture</t>
  </si>
  <si>
    <t>Physical capital</t>
  </si>
  <si>
    <t>Not relevant</t>
  </si>
  <si>
    <t>5: All (Fully integrated)</t>
  </si>
  <si>
    <t>Construction/repairing business</t>
  </si>
  <si>
    <t>Social capital</t>
  </si>
  <si>
    <t>Cultivation</t>
  </si>
  <si>
    <t>Natural capital</t>
  </si>
  <si>
    <t>Fishing</t>
  </si>
  <si>
    <t>Personal capital</t>
  </si>
  <si>
    <t>Select</t>
  </si>
  <si>
    <t>5: All</t>
  </si>
  <si>
    <t>Other</t>
  </si>
  <si>
    <t>Forestry</t>
  </si>
  <si>
    <t>Adaptation strategies</t>
  </si>
  <si>
    <t>4: Almost all</t>
  </si>
  <si>
    <t>Private</t>
  </si>
  <si>
    <t>1: None</t>
  </si>
  <si>
    <t>Handicrafts</t>
  </si>
  <si>
    <t>3: Half</t>
  </si>
  <si>
    <t>Departmental</t>
  </si>
  <si>
    <t>Livestock production</t>
  </si>
  <si>
    <t>2: Some</t>
  </si>
  <si>
    <t>National</t>
  </si>
  <si>
    <t>Manufacturing</t>
  </si>
  <si>
    <t>5: Very high improvement</t>
  </si>
  <si>
    <t>Established</t>
  </si>
  <si>
    <t>other</t>
  </si>
  <si>
    <t>4: High improvement</t>
  </si>
  <si>
    <t>Maintained</t>
  </si>
  <si>
    <t xml:space="preserve">Health </t>
  </si>
  <si>
    <t>Services</t>
  </si>
  <si>
    <t>Regional</t>
  </si>
  <si>
    <t>3: Moderate improvement</t>
  </si>
  <si>
    <t>Improved</t>
  </si>
  <si>
    <t>Tourism-related</t>
  </si>
  <si>
    <t>2: Limited improvement</t>
  </si>
  <si>
    <t>Water management</t>
  </si>
  <si>
    <t>Trading</t>
  </si>
  <si>
    <t>1: No improvement</t>
  </si>
  <si>
    <t>1 -generated information is irrelevant, and neither the stakeholders reached nor the timeframe managed were achieved</t>
  </si>
  <si>
    <t>1: No info transferred on time</t>
  </si>
  <si>
    <t>5: Fully aware</t>
  </si>
  <si>
    <t>5: Highly responsive (All defined elements )</t>
  </si>
  <si>
    <t>5: Fully improved</t>
  </si>
  <si>
    <t>Roads</t>
  </si>
  <si>
    <t>5: Very effective</t>
  </si>
  <si>
    <t>NIE</t>
  </si>
  <si>
    <t>2 -the existence of some challenge in any of the three aspects of the indicator (generation of dissemination, stakeholders reached or timeframe managed)</t>
  </si>
  <si>
    <t>2: Somewhat info transferred</t>
  </si>
  <si>
    <t>Gov Buildings</t>
  </si>
  <si>
    <t>Latin America and Caribbean</t>
  </si>
  <si>
    <t>RIE</t>
  </si>
  <si>
    <t>3 -relevant information is generated and disseminated to all identified stakeholders on timely basis</t>
  </si>
  <si>
    <t>3: Info transferred on time</t>
  </si>
  <si>
    <t>3: Moderately responsive (Some defined elements)</t>
  </si>
  <si>
    <t>Causeways</t>
  </si>
  <si>
    <t>Africa</t>
  </si>
  <si>
    <t>2: Partially not aware</t>
  </si>
  <si>
    <t>2: Somewhat improved</t>
  </si>
  <si>
    <t>Airports</t>
  </si>
  <si>
    <t>2: Partially effective</t>
  </si>
  <si>
    <t>Eastern Europe</t>
  </si>
  <si>
    <t>1: Non responsive (Lacks all elements )</t>
  </si>
  <si>
    <t>Schools</t>
  </si>
  <si>
    <t>ha protected</t>
  </si>
  <si>
    <t>Training Centres</t>
  </si>
  <si>
    <t>Monitoring/Forecasting capacity</t>
  </si>
  <si>
    <t>Hospitals</t>
  </si>
  <si>
    <t>Afghanistan, Islamic Rep. of</t>
  </si>
  <si>
    <t>km protected</t>
  </si>
  <si>
    <t>Policy/regulatory reform</t>
  </si>
  <si>
    <t>Drinking water systems</t>
  </si>
  <si>
    <t>1: Risk knowledge</t>
  </si>
  <si>
    <t>1: No plans conducted or updated</t>
  </si>
  <si>
    <t>Capacity development</t>
  </si>
  <si>
    <t>2: Monitoring and warning service</t>
  </si>
  <si>
    <t>Sustainable forest management</t>
  </si>
  <si>
    <t>3: Dissemination and communication</t>
  </si>
  <si>
    <t>Strengthening infrastructure</t>
  </si>
  <si>
    <r>
      <t xml:space="preserve">1: Health and Social Infrastructure </t>
    </r>
    <r>
      <rPr>
        <i/>
        <sz val="11"/>
        <color theme="1"/>
        <rFont val="Calibri"/>
        <family val="2"/>
        <scheme val="minor"/>
      </rPr>
      <t>(developed/improved)</t>
    </r>
  </si>
  <si>
    <t>Armenia</t>
  </si>
  <si>
    <t>Forests</t>
  </si>
  <si>
    <t>4: Response capability</t>
  </si>
  <si>
    <t>Supporting livelihoods</t>
  </si>
  <si>
    <r>
      <t xml:space="preserve">2: Physical asset </t>
    </r>
    <r>
      <rPr>
        <i/>
        <sz val="11"/>
        <color theme="1"/>
        <rFont val="Calibri"/>
        <family val="2"/>
        <scheme val="minor"/>
      </rPr>
      <t>(produced/improved/strenghtened)</t>
    </r>
  </si>
  <si>
    <t>Antigua and Barbuda</t>
  </si>
  <si>
    <t>Mangroves</t>
  </si>
  <si>
    <t>Mangrove reforestation</t>
  </si>
  <si>
    <t>Azerbaijan</t>
  </si>
  <si>
    <t>From 0 to 0.5%</t>
  </si>
  <si>
    <t>Energy policy</t>
  </si>
  <si>
    <t>Coastal drainage and infrastructure</t>
  </si>
  <si>
    <t>Burundi</t>
  </si>
  <si>
    <t>Rangelands</t>
  </si>
  <si>
    <t>From 0.5 to 1%</t>
  </si>
  <si>
    <t>Environmental policy</t>
  </si>
  <si>
    <t>Irrigation system</t>
  </si>
  <si>
    <t>Benin</t>
  </si>
  <si>
    <t>Cultivated land/Agricultural land</t>
  </si>
  <si>
    <t>From 1% to 5%</t>
  </si>
  <si>
    <t>Foreign policy</t>
  </si>
  <si>
    <t>Community-based adaptation</t>
  </si>
  <si>
    <t>Burkina Faso</t>
  </si>
  <si>
    <t>From 5% to 10%</t>
  </si>
  <si>
    <t>Health policy</t>
  </si>
  <si>
    <t>Erosion control</t>
  </si>
  <si>
    <t>Bangladesh</t>
  </si>
  <si>
    <t>Protected areas/National parks</t>
  </si>
  <si>
    <t>From 10% to 20%</t>
  </si>
  <si>
    <t>Housing policy</t>
  </si>
  <si>
    <t>Soil water conservation</t>
  </si>
  <si>
    <t>Bulgaria</t>
  </si>
  <si>
    <t>From 20% to 30%</t>
  </si>
  <si>
    <t>Human resource policies</t>
  </si>
  <si>
    <t>Microfinance</t>
  </si>
  <si>
    <t>Bahrain</t>
  </si>
  <si>
    <t>From 30% to 40%</t>
  </si>
  <si>
    <t>Information policy</t>
  </si>
  <si>
    <t>Special Program for women</t>
  </si>
  <si>
    <t>Bahamas, The</t>
  </si>
  <si>
    <t>From 40% to 50%</t>
  </si>
  <si>
    <t>Macroeconomic policy</t>
  </si>
  <si>
    <t>Livelihoods</t>
  </si>
  <si>
    <t>Bosnia and Herzegovina</t>
  </si>
  <si>
    <t>Above 50%</t>
  </si>
  <si>
    <t>Monetary policy</t>
  </si>
  <si>
    <t>Water storage</t>
  </si>
  <si>
    <t>Belarus</t>
  </si>
  <si>
    <t>Population policy</t>
  </si>
  <si>
    <t>ICT and information dissemination</t>
  </si>
  <si>
    <t>Belize</t>
  </si>
  <si>
    <t>Private policy</t>
  </si>
  <si>
    <t>Bolivia</t>
  </si>
  <si>
    <t>Public policy</t>
  </si>
  <si>
    <t>Brazil</t>
  </si>
  <si>
    <t>Science policy</t>
  </si>
  <si>
    <t>Barbados</t>
  </si>
  <si>
    <t>Social policy</t>
  </si>
  <si>
    <t>Bhutan</t>
  </si>
  <si>
    <t>3- relevant information is generated and disseminated to all identified stakeholders on timely basis</t>
  </si>
  <si>
    <t>Transportation policy</t>
  </si>
  <si>
    <t>Botswana</t>
  </si>
  <si>
    <t>describe</t>
  </si>
  <si>
    <t>Urban policy</t>
  </si>
  <si>
    <t>Central African Republic</t>
  </si>
  <si>
    <t>2- the existence of some challenge in any of the three aspects of the indicator</t>
  </si>
  <si>
    <t>Water policy</t>
  </si>
  <si>
    <t>Chile</t>
  </si>
  <si>
    <t>Other policy</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</si>
  <si>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</si>
  <si>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</si>
  <si>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</si>
  <si>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</si>
  <si>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</si>
  <si>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</si>
  <si>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</si>
  <si>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</si>
  <si>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</si>
  <si>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</si>
  <si>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</si>
  <si>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</si>
  <si>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</si>
  <si>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</si>
  <si>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</si>
  <si>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</si>
  <si>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</si>
  <si>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</si>
  <si>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</si>
  <si>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</si>
  <si>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</si>
  <si>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</si>
  <si>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</si>
  <si>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</si>
  <si>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</si>
  <si>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</si>
  <si>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</si>
  <si>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</si>
  <si>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</si>
  <si>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</si>
  <si>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</si>
  <si>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</si>
  <si>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</si>
  <si>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</si>
  <si>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</si>
  <si>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</si>
  <si>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</si>
  <si>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</si>
  <si>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</si>
  <si>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</si>
  <si>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</si>
  <si>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</si>
  <si>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</si>
  <si>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</si>
  <si>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</si>
  <si>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 xml:space="preserve">Indicator 8.2: No. of key findings on effective, efficient adaptation practices, products and technologies generated </t>
  </si>
  <si>
    <t>No. of key findings generated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</si>
</sst>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dd\-mmm\-yyyy"/>
  </numFmts>
  <fonts count="70"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9"/>
      <color rgb="FFFF0000"/>
      <name val="Calibri"/>
      <family val="2"/>
      <scheme val="minor"/>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sz val="10"/>
      <color indexed="8"/>
      <name val="Times New Roman"/>
      <family val="1"/>
    </font>
    <font>
      <sz val="9"/>
      <color theme="1"/>
      <name val="Calibri"/>
      <family val="2"/>
      <scheme val="minor"/>
    </font>
    <font>
      <b/>
      <sz val="9"/>
      <color indexed="81"/>
      <name val="Tahoma"/>
      <family val="2"/>
    </font>
    <font>
      <sz val="9"/>
      <color indexed="81"/>
      <name val="Tahoma"/>
      <family val="2"/>
    </font>
    <font>
      <b/>
      <sz val="9"/>
      <color rgb="FF000000"/>
      <name val="Tahoma"/>
      <family val="2"/>
    </font>
    <font>
      <sz val="9"/>
      <color rgb="FF000000"/>
      <name val="Tahoma"/>
      <family val="2"/>
    </font>
    <font>
      <sz val="8"/>
      <name val="Calibri"/>
      <family val="2"/>
      <scheme val="minor"/>
    </font>
    <font>
      <sz val="16"/>
      <color theme="1"/>
      <name val="Times New Roman"/>
      <family val="1"/>
    </font>
    <font>
      <sz val="11"/>
      <color theme="1"/>
      <name val="Cambria"/>
      <family val="2"/>
      <scheme val="major"/>
    </font>
    <font>
      <sz val="11"/>
      <color theme="1"/>
      <name val="Calibri"/>
      <family val="2"/>
      <scheme val="minor"/>
    </font>
    <font>
      <sz val="8"/>
      <color rgb="FF000000"/>
      <name val="Segoe UI"/>
      <family val="2"/>
    </font>
  </fonts>
  <fills count="16">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theme="4" tint="0.79998168889431442"/>
        <bgColor indexed="64"/>
      </patternFill>
    </fill>
    <fill>
      <patternFill patternType="solid">
        <fgColor rgb="FFFFFFFF"/>
        <bgColor rgb="FF000000"/>
      </patternFill>
    </fill>
  </fills>
  <borders count="71">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right/>
      <top style="thin">
        <color auto="1"/>
      </top>
      <bottom/>
      <diagonal/>
    </border>
    <border>
      <left/>
      <right style="medium">
        <color auto="1"/>
      </right>
      <top style="thin">
        <color auto="1"/>
      </top>
      <bottom/>
      <diagonal/>
    </border>
    <border>
      <left/>
      <right/>
      <top/>
      <bottom style="thin">
        <color auto="1"/>
      </bottom>
      <diagonal/>
    </border>
    <border>
      <left/>
      <right style="medium">
        <color auto="1"/>
      </right>
      <top/>
      <bottom style="thin">
        <color auto="1"/>
      </bottom>
      <diagonal/>
    </border>
    <border>
      <left style="thin">
        <color indexed="64"/>
      </left>
      <right style="medium">
        <color indexed="64"/>
      </right>
      <top/>
      <bottom/>
      <diagonal/>
    </border>
  </borders>
  <cellStyleXfs count="6">
    <xf numFmtId="0" fontId="0" fillId="0" borderId="0"/>
    <xf numFmtId="0" fontId="20" fillId="0" borderId="0" applyNumberFormat="0" applyFill="0" applyBorder="0" applyAlignment="0" applyProtection="0">
      <alignment vertical="top"/>
      <protection locked="0"/>
    </xf>
    <xf numFmtId="0" fontId="33" fillId="6" borderId="0" applyNumberFormat="0" applyBorder="0" applyAlignment="0" applyProtection="0"/>
    <xf numFmtId="0" fontId="34" fillId="7" borderId="0" applyNumberFormat="0" applyBorder="0" applyAlignment="0" applyProtection="0"/>
    <xf numFmtId="0" fontId="35" fillId="8" borderId="0" applyNumberFormat="0" applyBorder="0" applyAlignment="0" applyProtection="0"/>
    <xf numFmtId="43" fontId="68" fillId="0" borderId="0" applyFont="0" applyFill="0" applyBorder="0" applyAlignment="0" applyProtection="0"/>
  </cellStyleXfs>
  <cellXfs count="898">
    <xf numFmtId="0" fontId="0" fillId="0" borderId="0" xfId="0"/>
    <xf numFmtId="0" fontId="21" fillId="0" borderId="0" xfId="0" applyFont="1"/>
    <xf numFmtId="0" fontId="1" fillId="0" borderId="0" xfId="0" applyFont="1"/>
    <xf numFmtId="0" fontId="3" fillId="0" borderId="0" xfId="0" applyFont="1"/>
    <xf numFmtId="0" fontId="5" fillId="0" borderId="0" xfId="0" applyFont="1"/>
    <xf numFmtId="0" fontId="7" fillId="0" borderId="0" xfId="0" applyFont="1" applyAlignment="1">
      <alignment vertical="top" wrapText="1"/>
    </xf>
    <xf numFmtId="0" fontId="6" fillId="0" borderId="0" xfId="0" applyFont="1" applyAlignment="1">
      <alignment vertical="top" wrapText="1"/>
    </xf>
    <xf numFmtId="0" fontId="6" fillId="0" borderId="0" xfId="0" applyFont="1"/>
    <xf numFmtId="0" fontId="0" fillId="0" borderId="0" xfId="0" applyAlignment="1">
      <alignment horizontal="left" vertical="center"/>
    </xf>
    <xf numFmtId="0" fontId="1" fillId="0" borderId="0" xfId="0" applyFont="1" applyAlignment="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1" fillId="0" borderId="0" xfId="0" applyFont="1" applyAlignment="1">
      <alignment horizontal="left" vertical="center"/>
    </xf>
    <xf numFmtId="0" fontId="1" fillId="2" borderId="5" xfId="0" applyFont="1" applyFill="1" applyBorder="1" applyAlignment="1">
      <alignment vertical="top" wrapText="1"/>
    </xf>
    <xf numFmtId="0" fontId="1" fillId="2" borderId="6" xfId="0" applyFont="1" applyFill="1" applyBorder="1" applyAlignment="1">
      <alignment vertical="top" wrapText="1"/>
    </xf>
    <xf numFmtId="0" fontId="1" fillId="2" borderId="7" xfId="0" applyFont="1" applyFill="1" applyBorder="1" applyAlignment="1">
      <alignment vertical="top" wrapText="1"/>
    </xf>
    <xf numFmtId="0" fontId="21" fillId="0" borderId="0" xfId="0" applyFont="1" applyAlignment="1">
      <alignment wrapText="1"/>
    </xf>
    <xf numFmtId="0" fontId="1" fillId="0" borderId="0" xfId="0" applyFont="1" applyAlignment="1">
      <alignment horizontal="left" vertical="center"/>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 fillId="2" borderId="8" xfId="0" applyFont="1" applyFill="1" applyBorder="1" applyAlignment="1">
      <alignment vertical="top" wrapText="1"/>
    </xf>
    <xf numFmtId="0" fontId="1" fillId="2" borderId="9" xfId="0" applyFont="1" applyFill="1" applyBorder="1" applyAlignment="1">
      <alignment vertical="top" wrapText="1"/>
    </xf>
    <xf numFmtId="0" fontId="1" fillId="3" borderId="19" xfId="0" applyFont="1" applyFill="1" applyBorder="1"/>
    <xf numFmtId="0" fontId="1" fillId="3" borderId="20" xfId="0" applyFont="1" applyFill="1" applyBorder="1" applyAlignment="1">
      <alignment horizontal="left" vertical="center"/>
    </xf>
    <xf numFmtId="0" fontId="1" fillId="3" borderId="20" xfId="0" applyFont="1" applyFill="1" applyBorder="1"/>
    <xf numFmtId="0" fontId="1" fillId="3" borderId="21" xfId="0" applyFont="1" applyFill="1" applyBorder="1"/>
    <xf numFmtId="0" fontId="1" fillId="3" borderId="22" xfId="0" applyFont="1" applyFill="1" applyBorder="1"/>
    <xf numFmtId="0" fontId="1" fillId="3" borderId="23" xfId="0" applyFont="1" applyFill="1" applyBorder="1"/>
    <xf numFmtId="0" fontId="1" fillId="3" borderId="0" xfId="0" applyFont="1" applyFill="1" applyAlignment="1">
      <alignment horizontal="left" vertical="center"/>
    </xf>
    <xf numFmtId="0" fontId="1" fillId="3" borderId="0" xfId="0" applyFont="1" applyFill="1"/>
    <xf numFmtId="0" fontId="2" fillId="3" borderId="0" xfId="0" applyFont="1" applyFill="1" applyAlignment="1">
      <alignment vertical="top" wrapText="1"/>
    </xf>
    <xf numFmtId="0" fontId="1" fillId="3" borderId="22" xfId="0" applyFont="1" applyFill="1" applyBorder="1" applyAlignment="1">
      <alignment horizontal="left" vertical="center"/>
    </xf>
    <xf numFmtId="0" fontId="1" fillId="3" borderId="23" xfId="0" applyFont="1" applyFill="1" applyBorder="1" applyAlignment="1">
      <alignment horizontal="left" vertical="center"/>
    </xf>
    <xf numFmtId="0" fontId="1" fillId="3" borderId="0" xfId="0" applyFont="1" applyFill="1" applyAlignment="1">
      <alignment horizontal="left" vertical="center" wrapText="1"/>
    </xf>
    <xf numFmtId="0" fontId="11" fillId="3" borderId="0" xfId="0" applyFont="1" applyFill="1" applyAlignment="1">
      <alignment horizontal="left" vertical="center"/>
    </xf>
    <xf numFmtId="0" fontId="9" fillId="3" borderId="0" xfId="0" applyFont="1" applyFill="1" applyAlignment="1">
      <alignment vertical="top" wrapText="1"/>
    </xf>
    <xf numFmtId="0" fontId="1" fillId="3" borderId="24" xfId="0" applyFont="1" applyFill="1" applyBorder="1"/>
    <xf numFmtId="0" fontId="1" fillId="3" borderId="25" xfId="0" applyFont="1" applyFill="1" applyBorder="1" applyAlignment="1">
      <alignment horizontal="left" vertical="center" wrapText="1"/>
    </xf>
    <xf numFmtId="0" fontId="1" fillId="3" borderId="25" xfId="0" applyFont="1" applyFill="1" applyBorder="1" applyAlignment="1">
      <alignment vertical="top" wrapText="1"/>
    </xf>
    <xf numFmtId="0" fontId="1" fillId="3" borderId="26" xfId="0" applyFont="1" applyFill="1" applyBorder="1"/>
    <xf numFmtId="0" fontId="13" fillId="3" borderId="23" xfId="0" applyFont="1" applyFill="1" applyBorder="1" applyAlignment="1">
      <alignment vertical="top" wrapText="1"/>
    </xf>
    <xf numFmtId="0" fontId="13" fillId="3" borderId="22" xfId="0" applyFont="1" applyFill="1" applyBorder="1" applyAlignment="1">
      <alignment vertical="top" wrapText="1"/>
    </xf>
    <xf numFmtId="0" fontId="13" fillId="3" borderId="0" xfId="0" applyFont="1" applyFill="1"/>
    <xf numFmtId="0" fontId="13" fillId="3" borderId="0" xfId="0" applyFont="1" applyFill="1" applyAlignment="1">
      <alignment vertical="top" wrapText="1"/>
    </xf>
    <xf numFmtId="0" fontId="14" fillId="3" borderId="0" xfId="0" applyFont="1" applyFill="1" applyAlignment="1">
      <alignment vertical="top" wrapText="1"/>
    </xf>
    <xf numFmtId="0" fontId="21" fillId="3" borderId="19" xfId="0" applyFont="1" applyFill="1" applyBorder="1" applyAlignment="1">
      <alignment horizontal="left" vertical="center"/>
    </xf>
    <xf numFmtId="0" fontId="21" fillId="3" borderId="20" xfId="0" applyFont="1" applyFill="1" applyBorder="1" applyAlignment="1">
      <alignment horizontal="left" vertical="center"/>
    </xf>
    <xf numFmtId="0" fontId="21" fillId="3" borderId="20" xfId="0" applyFont="1" applyFill="1" applyBorder="1"/>
    <xf numFmtId="0" fontId="21" fillId="3" borderId="21" xfId="0" applyFont="1" applyFill="1" applyBorder="1"/>
    <xf numFmtId="0" fontId="21" fillId="3" borderId="22" xfId="0" applyFont="1" applyFill="1" applyBorder="1" applyAlignment="1">
      <alignment horizontal="left" vertical="center"/>
    </xf>
    <xf numFmtId="0" fontId="1" fillId="3" borderId="23" xfId="0" applyFont="1" applyFill="1" applyBorder="1" applyAlignment="1">
      <alignment vertical="top" wrapText="1"/>
    </xf>
    <xf numFmtId="0" fontId="1" fillId="3" borderId="22" xfId="0" applyFont="1" applyFill="1" applyBorder="1" applyAlignment="1">
      <alignment horizontal="left" vertical="center" wrapText="1"/>
    </xf>
    <xf numFmtId="0" fontId="1" fillId="3" borderId="0" xfId="0" applyFont="1" applyFill="1" applyAlignment="1">
      <alignment vertical="top" wrapText="1"/>
    </xf>
    <xf numFmtId="0" fontId="1" fillId="3" borderId="24" xfId="0" applyFont="1" applyFill="1" applyBorder="1" applyAlignment="1">
      <alignment horizontal="left" vertical="center" wrapText="1"/>
    </xf>
    <xf numFmtId="0" fontId="2" fillId="3" borderId="25" xfId="0" applyFont="1" applyFill="1" applyBorder="1" applyAlignment="1">
      <alignment vertical="top" wrapText="1"/>
    </xf>
    <xf numFmtId="0" fontId="1" fillId="3" borderId="26" xfId="0" applyFont="1" applyFill="1" applyBorder="1" applyAlignment="1">
      <alignment vertical="top" wrapText="1"/>
    </xf>
    <xf numFmtId="0" fontId="21" fillId="3" borderId="0" xfId="0" applyFont="1" applyFill="1"/>
    <xf numFmtId="0" fontId="21" fillId="3" borderId="23" xfId="0" applyFont="1" applyFill="1" applyBorder="1"/>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5" fillId="3" borderId="23" xfId="0" applyFont="1" applyFill="1" applyBorder="1"/>
    <xf numFmtId="0" fontId="1" fillId="3" borderId="0" xfId="0" applyFont="1" applyFill="1" applyAlignment="1">
      <alignment horizontal="center"/>
    </xf>
    <xf numFmtId="0" fontId="2" fillId="3" borderId="0" xfId="0" applyFont="1" applyFill="1"/>
    <xf numFmtId="0" fontId="1" fillId="3" borderId="0" xfId="0" applyFont="1" applyFill="1" applyAlignment="1">
      <alignment horizontal="right"/>
    </xf>
    <xf numFmtId="0" fontId="1" fillId="3" borderId="25" xfId="0" applyFont="1" applyFill="1" applyBorder="1"/>
    <xf numFmtId="0" fontId="23"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xf numFmtId="0" fontId="12" fillId="3" borderId="23" xfId="0" applyFont="1" applyFill="1" applyBorder="1"/>
    <xf numFmtId="0" fontId="0" fillId="3" borderId="23" xfId="0" applyFill="1" applyBorder="1"/>
    <xf numFmtId="0" fontId="24" fillId="3" borderId="19" xfId="0" applyFont="1" applyFill="1" applyBorder="1" applyAlignment="1">
      <alignment vertical="center"/>
    </xf>
    <xf numFmtId="0" fontId="24" fillId="3" borderId="22" xfId="0" applyFont="1" applyFill="1" applyBorder="1" applyAlignment="1">
      <alignment vertical="center"/>
    </xf>
    <xf numFmtId="0" fontId="24" fillId="3" borderId="0" xfId="0" applyFont="1" applyFill="1" applyAlignment="1">
      <alignment vertical="center"/>
    </xf>
    <xf numFmtId="0" fontId="2" fillId="2" borderId="1" xfId="0" applyFont="1" applyFill="1" applyBorder="1" applyAlignment="1">
      <alignment horizontal="center" vertical="center" wrapText="1"/>
    </xf>
    <xf numFmtId="0" fontId="2" fillId="3" borderId="0" xfId="0" applyFont="1" applyFill="1" applyAlignment="1">
      <alignment horizontal="left" vertical="center" wrapText="1"/>
    </xf>
    <xf numFmtId="0" fontId="10" fillId="3" borderId="0" xfId="0" applyFont="1" applyFill="1" applyAlignment="1">
      <alignment horizontal="left" vertical="center" wrapText="1"/>
    </xf>
    <xf numFmtId="0" fontId="2" fillId="3" borderId="0" xfId="0" applyFont="1" applyFill="1" applyAlignment="1">
      <alignment horizontal="center" vertical="center" wrapText="1"/>
    </xf>
    <xf numFmtId="0" fontId="1" fillId="2" borderId="29" xfId="0" applyFont="1" applyFill="1" applyBorder="1" applyAlignment="1">
      <alignment vertical="top" wrapText="1"/>
    </xf>
    <xf numFmtId="0" fontId="1" fillId="2" borderId="30" xfId="0" applyFont="1" applyFill="1" applyBorder="1" applyAlignment="1">
      <alignment vertical="top" wrapText="1"/>
    </xf>
    <xf numFmtId="0" fontId="0" fillId="3" borderId="25" xfId="0" applyFill="1" applyBorder="1"/>
    <xf numFmtId="0" fontId="0" fillId="3" borderId="0" xfId="0" applyFill="1" applyAlignment="1">
      <alignment horizontal="left" vertical="center"/>
    </xf>
    <xf numFmtId="0" fontId="1" fillId="5" borderId="0" xfId="0" applyFont="1" applyFill="1" applyAlignment="1">
      <alignment horizontal="right" vertical="center"/>
    </xf>
    <xf numFmtId="0" fontId="1" fillId="3" borderId="0" xfId="0" applyFont="1" applyFill="1" applyAlignment="1">
      <alignment horizontal="right" vertical="center"/>
    </xf>
    <xf numFmtId="0" fontId="21" fillId="3" borderId="19" xfId="0" applyFont="1" applyFill="1" applyBorder="1"/>
    <xf numFmtId="0" fontId="21" fillId="3" borderId="22" xfId="0" applyFont="1" applyFill="1" applyBorder="1"/>
    <xf numFmtId="0" fontId="25" fillId="3" borderId="0" xfId="0" applyFont="1" applyFill="1"/>
    <xf numFmtId="0" fontId="26" fillId="3" borderId="0" xfId="0" applyFont="1" applyFill="1"/>
    <xf numFmtId="0" fontId="25" fillId="0" borderId="28" xfId="0" applyFont="1" applyBorder="1" applyAlignment="1">
      <alignment vertical="top" wrapText="1"/>
    </xf>
    <xf numFmtId="0" fontId="25" fillId="0" borderId="27" xfId="0" applyFont="1" applyBorder="1" applyAlignment="1">
      <alignment vertical="top" wrapText="1"/>
    </xf>
    <xf numFmtId="0" fontId="25" fillId="0" borderId="1" xfId="0" applyFont="1" applyBorder="1" applyAlignment="1">
      <alignment vertical="top" wrapText="1"/>
    </xf>
    <xf numFmtId="0" fontId="25" fillId="0" borderId="1" xfId="0" applyFont="1" applyBorder="1"/>
    <xf numFmtId="0" fontId="21" fillId="0" borderId="1" xfId="0" applyFont="1" applyBorder="1" applyAlignment="1">
      <alignment vertical="top" wrapText="1"/>
    </xf>
    <xf numFmtId="0" fontId="21" fillId="3" borderId="25" xfId="0" applyFont="1" applyFill="1" applyBorder="1"/>
    <xf numFmtId="0" fontId="27" fillId="0" borderId="1" xfId="0" applyFont="1" applyBorder="1" applyAlignment="1">
      <alignment horizontal="center" vertical="top" wrapText="1"/>
    </xf>
    <xf numFmtId="0" fontId="27" fillId="0" borderId="31" xfId="0" applyFont="1" applyBorder="1" applyAlignment="1">
      <alignment horizontal="center" vertical="top" wrapText="1"/>
    </xf>
    <xf numFmtId="0" fontId="27" fillId="0" borderId="1" xfId="0" applyFont="1" applyBorder="1" applyAlignment="1">
      <alignment horizontal="center" vertical="top"/>
    </xf>
    <xf numFmtId="0" fontId="1" fillId="2" borderId="2" xfId="0" applyFont="1" applyFill="1" applyBorder="1" applyAlignment="1">
      <alignment vertical="top" wrapText="1"/>
    </xf>
    <xf numFmtId="0" fontId="1" fillId="2" borderId="3" xfId="0" applyFont="1" applyFill="1" applyBorder="1" applyAlignment="1">
      <alignment vertical="top" wrapText="1"/>
    </xf>
    <xf numFmtId="0" fontId="21" fillId="0" borderId="0" xfId="0" applyFont="1" applyAlignment="1">
      <alignment horizontal="right"/>
    </xf>
    <xf numFmtId="0" fontId="21" fillId="3" borderId="19" xfId="0" applyFont="1" applyFill="1" applyBorder="1" applyAlignment="1">
      <alignment horizontal="right"/>
    </xf>
    <xf numFmtId="0" fontId="21" fillId="3" borderId="20" xfId="0" applyFont="1" applyFill="1" applyBorder="1" applyAlignment="1">
      <alignment horizontal="right"/>
    </xf>
    <xf numFmtId="0" fontId="21" fillId="3" borderId="22" xfId="0" applyFont="1" applyFill="1" applyBorder="1" applyAlignment="1">
      <alignment horizontal="right"/>
    </xf>
    <xf numFmtId="0" fontId="21" fillId="3" borderId="0" xfId="0" applyFont="1" applyFill="1" applyAlignment="1">
      <alignment horizontal="right"/>
    </xf>
    <xf numFmtId="0" fontId="1" fillId="3" borderId="22" xfId="0" applyFont="1" applyFill="1" applyBorder="1" applyAlignment="1">
      <alignment horizontal="right"/>
    </xf>
    <xf numFmtId="0" fontId="1" fillId="3" borderId="22" xfId="0" applyFont="1" applyFill="1" applyBorder="1" applyAlignment="1">
      <alignment horizontal="right" vertical="top" wrapText="1"/>
    </xf>
    <xf numFmtId="0" fontId="28" fillId="3" borderId="0" xfId="0" applyFont="1" applyFill="1" applyAlignment="1">
      <alignment horizontal="right"/>
    </xf>
    <xf numFmtId="0" fontId="4" fillId="3" borderId="0" xfId="0" applyFont="1" applyFill="1" applyAlignment="1">
      <alignment horizontal="right"/>
    </xf>
    <xf numFmtId="0" fontId="1" fillId="3" borderId="24" xfId="0" applyFont="1" applyFill="1" applyBorder="1" applyAlignment="1">
      <alignment horizontal="right"/>
    </xf>
    <xf numFmtId="0" fontId="1" fillId="3" borderId="25" xfId="0" applyFont="1" applyFill="1" applyBorder="1" applyAlignment="1">
      <alignment horizontal="right"/>
    </xf>
    <xf numFmtId="0" fontId="1" fillId="2" borderId="34" xfId="0" applyFont="1" applyFill="1" applyBorder="1" applyAlignment="1">
      <alignment vertical="top" wrapText="1"/>
    </xf>
    <xf numFmtId="0" fontId="1" fillId="2" borderId="35" xfId="0" applyFont="1" applyFill="1" applyBorder="1" applyAlignment="1">
      <alignment vertical="top" wrapText="1"/>
    </xf>
    <xf numFmtId="0" fontId="1" fillId="2" borderId="33" xfId="0" applyFont="1" applyFill="1" applyBorder="1" applyAlignment="1">
      <alignment vertical="top" wrapText="1"/>
    </xf>
    <xf numFmtId="0" fontId="1" fillId="2" borderId="36" xfId="0" applyFont="1" applyFill="1" applyBorder="1" applyAlignment="1">
      <alignment vertical="top" wrapText="1"/>
    </xf>
    <xf numFmtId="0" fontId="1" fillId="2" borderId="1" xfId="0" applyFont="1" applyFill="1" applyBorder="1" applyAlignment="1">
      <alignment vertical="top" wrapText="1"/>
    </xf>
    <xf numFmtId="0" fontId="1" fillId="2" borderId="18" xfId="0" applyFont="1" applyFill="1" applyBorder="1" applyAlignment="1">
      <alignment vertical="top" wrapText="1"/>
    </xf>
    <xf numFmtId="0" fontId="2" fillId="2" borderId="32" xfId="0" applyFont="1" applyFill="1" applyBorder="1" applyAlignment="1">
      <alignment horizontal="right" vertical="center" wrapText="1"/>
    </xf>
    <xf numFmtId="0" fontId="2" fillId="2" borderId="38" xfId="0" applyFont="1" applyFill="1" applyBorder="1" applyAlignment="1">
      <alignment horizontal="center" vertical="center" wrapText="1"/>
    </xf>
    <xf numFmtId="0" fontId="2" fillId="2" borderId="39"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4" fillId="3" borderId="0" xfId="0" applyFont="1" applyFill="1"/>
    <xf numFmtId="0" fontId="1" fillId="3" borderId="0" xfId="0" applyFont="1" applyFill="1" applyAlignment="1">
      <alignment horizontal="left" vertical="top" wrapText="1"/>
    </xf>
    <xf numFmtId="0" fontId="28" fillId="3" borderId="1" xfId="0" applyFont="1" applyFill="1" applyBorder="1" applyAlignment="1">
      <alignment horizontal="center" vertical="center" wrapText="1"/>
    </xf>
    <xf numFmtId="0" fontId="21" fillId="3" borderId="24" xfId="0" applyFont="1" applyFill="1" applyBorder="1"/>
    <xf numFmtId="0" fontId="21" fillId="3" borderId="26" xfId="0" applyFont="1" applyFill="1" applyBorder="1"/>
    <xf numFmtId="0" fontId="0" fillId="9" borderId="1" xfId="0" applyFill="1" applyBorder="1" applyProtection="1">
      <protection locked="0"/>
    </xf>
    <xf numFmtId="0" fontId="0" fillId="0" borderId="18" xfId="0" applyBorder="1"/>
    <xf numFmtId="0" fontId="38" fillId="11" borderId="56" xfId="0" applyFont="1" applyFill="1" applyBorder="1" applyAlignment="1">
      <alignment horizontal="left" vertical="center" wrapText="1"/>
    </xf>
    <xf numFmtId="0" fontId="38" fillId="11" borderId="11" xfId="0" applyFont="1" applyFill="1" applyBorder="1" applyAlignment="1">
      <alignment horizontal="left" vertical="center" wrapText="1"/>
    </xf>
    <xf numFmtId="0" fontId="38" fillId="11" borderId="9" xfId="0" applyFont="1" applyFill="1" applyBorder="1" applyAlignment="1">
      <alignment horizontal="left" vertical="center" wrapText="1"/>
    </xf>
    <xf numFmtId="0" fontId="39" fillId="0" borderId="10" xfId="0" applyFont="1" applyBorder="1" applyAlignment="1">
      <alignment horizontal="left" vertical="center"/>
    </xf>
    <xf numFmtId="0" fontId="35" fillId="8" borderId="11" xfId="4" applyBorder="1" applyAlignment="1" applyProtection="1">
      <alignment horizontal="center" vertical="center"/>
      <protection locked="0"/>
    </xf>
    <xf numFmtId="0" fontId="40" fillId="8" borderId="11" xfId="4" applyFont="1" applyBorder="1" applyAlignment="1" applyProtection="1">
      <alignment horizontal="center" vertical="center"/>
      <protection locked="0"/>
    </xf>
    <xf numFmtId="0" fontId="40" fillId="8" borderId="7" xfId="4" applyFont="1" applyBorder="1" applyAlignment="1" applyProtection="1">
      <alignment horizontal="center" vertical="center"/>
      <protection locked="0"/>
    </xf>
    <xf numFmtId="0" fontId="39" fillId="0" borderId="59" xfId="0" applyFont="1" applyBorder="1" applyAlignment="1">
      <alignment horizontal="left" vertical="center"/>
    </xf>
    <xf numFmtId="0" fontId="35" fillId="12" borderId="11" xfId="4" applyFill="1" applyBorder="1" applyAlignment="1" applyProtection="1">
      <alignment horizontal="center" vertical="center"/>
      <protection locked="0"/>
    </xf>
    <xf numFmtId="0" fontId="40" fillId="12" borderId="11" xfId="4" applyFont="1" applyFill="1" applyBorder="1" applyAlignment="1" applyProtection="1">
      <alignment horizontal="center" vertical="center"/>
      <protection locked="0"/>
    </xf>
    <xf numFmtId="0" fontId="40" fillId="12" borderId="7" xfId="4" applyFont="1" applyFill="1" applyBorder="1" applyAlignment="1" applyProtection="1">
      <alignment horizontal="center" vertical="center"/>
      <protection locked="0"/>
    </xf>
    <xf numFmtId="0" fontId="41" fillId="0" borderId="11" xfId="0" applyFont="1" applyBorder="1" applyAlignment="1">
      <alignment horizontal="left" vertical="center"/>
    </xf>
    <xf numFmtId="10" fontId="40" fillId="8" borderId="11" xfId="4" applyNumberFormat="1" applyFont="1" applyBorder="1" applyAlignment="1" applyProtection="1">
      <alignment horizontal="center" vertical="center"/>
      <protection locked="0"/>
    </xf>
    <xf numFmtId="10" fontId="40" fillId="8" borderId="7" xfId="4" applyNumberFormat="1" applyFont="1" applyBorder="1" applyAlignment="1" applyProtection="1">
      <alignment horizontal="center" vertical="center"/>
      <protection locked="0"/>
    </xf>
    <xf numFmtId="0" fontId="41" fillId="0" borderId="56" xfId="0" applyFont="1" applyBorder="1" applyAlignment="1">
      <alignment horizontal="left" vertical="center"/>
    </xf>
    <xf numFmtId="10" fontId="40" fillId="12" borderId="11" xfId="4" applyNumberFormat="1" applyFont="1" applyFill="1" applyBorder="1" applyAlignment="1" applyProtection="1">
      <alignment horizontal="center" vertical="center"/>
      <protection locked="0"/>
    </xf>
    <xf numFmtId="10" fontId="40" fillId="12" borderId="7" xfId="4" applyNumberFormat="1" applyFont="1" applyFill="1" applyBorder="1" applyAlignment="1" applyProtection="1">
      <alignment horizontal="center" vertical="center"/>
      <protection locked="0"/>
    </xf>
    <xf numFmtId="0" fontId="0" fillId="0" borderId="0" xfId="0" applyAlignment="1">
      <alignment horizontal="left"/>
    </xf>
    <xf numFmtId="0" fontId="0" fillId="0" borderId="0" xfId="0" applyProtection="1">
      <protection locked="0"/>
    </xf>
    <xf numFmtId="0" fontId="38" fillId="11" borderId="60" xfId="0" applyFont="1" applyFill="1" applyBorder="1" applyAlignment="1">
      <alignment horizontal="center" vertical="center" wrapText="1"/>
    </xf>
    <xf numFmtId="0" fontId="38" fillId="11" borderId="44" xfId="0" applyFont="1" applyFill="1" applyBorder="1" applyAlignment="1">
      <alignment horizontal="center" vertical="center" wrapText="1"/>
    </xf>
    <xf numFmtId="0" fontId="39" fillId="0" borderId="11" xfId="0" applyFont="1" applyBorder="1" applyAlignment="1">
      <alignment vertical="center" wrapText="1"/>
    </xf>
    <xf numFmtId="0" fontId="35" fillId="8" borderId="11" xfId="4" applyBorder="1" applyAlignment="1" applyProtection="1">
      <alignment wrapText="1"/>
      <protection locked="0"/>
    </xf>
    <xf numFmtId="0" fontId="35" fillId="12" borderId="11" xfId="4" applyFill="1" applyBorder="1" applyAlignment="1" applyProtection="1">
      <alignment wrapText="1"/>
      <protection locked="0"/>
    </xf>
    <xf numFmtId="0" fontId="42" fillId="2" borderId="11" xfId="0" applyFont="1" applyFill="1" applyBorder="1" applyAlignment="1">
      <alignment vertical="center" wrapText="1"/>
    </xf>
    <xf numFmtId="10" fontId="35" fillId="8" borderId="11" xfId="4" applyNumberFormat="1" applyBorder="1" applyAlignment="1" applyProtection="1">
      <alignment horizontal="center" vertical="center" wrapText="1"/>
      <protection locked="0"/>
    </xf>
    <xf numFmtId="10" fontId="35" fillId="12" borderId="11" xfId="4" applyNumberFormat="1" applyFill="1" applyBorder="1" applyAlignment="1" applyProtection="1">
      <alignment horizontal="center" vertical="center" wrapText="1"/>
      <protection locked="0"/>
    </xf>
    <xf numFmtId="0" fontId="38" fillId="11" borderId="52" xfId="0" applyFont="1" applyFill="1" applyBorder="1" applyAlignment="1">
      <alignment horizontal="center" vertical="center" wrapText="1"/>
    </xf>
    <xf numFmtId="0" fontId="38" fillId="11" borderId="11" xfId="0" applyFont="1" applyFill="1" applyBorder="1" applyAlignment="1">
      <alignment horizontal="center" vertical="center" wrapText="1"/>
    </xf>
    <xf numFmtId="0" fontId="38" fillId="11" borderId="7" xfId="0" applyFont="1" applyFill="1" applyBorder="1" applyAlignment="1">
      <alignment horizontal="center" vertical="center" wrapText="1"/>
    </xf>
    <xf numFmtId="0" fontId="43" fillId="8" borderId="52" xfId="4" applyFont="1" applyBorder="1" applyAlignment="1" applyProtection="1">
      <alignment vertical="center" wrapText="1"/>
      <protection locked="0"/>
    </xf>
    <xf numFmtId="0" fontId="43" fillId="8" borderId="11" xfId="4" applyFont="1" applyBorder="1" applyAlignment="1" applyProtection="1">
      <alignment horizontal="center" vertical="center"/>
      <protection locked="0"/>
    </xf>
    <xf numFmtId="0" fontId="43" fillId="8" borderId="7" xfId="4" applyFont="1" applyBorder="1" applyAlignment="1" applyProtection="1">
      <alignment horizontal="center" vertical="center"/>
      <protection locked="0"/>
    </xf>
    <xf numFmtId="0" fontId="43" fillId="12" borderId="11" xfId="4" applyFont="1" applyFill="1" applyBorder="1" applyAlignment="1" applyProtection="1">
      <alignment horizontal="center" vertical="center"/>
      <protection locked="0"/>
    </xf>
    <xf numFmtId="0" fontId="43" fillId="12" borderId="52" xfId="4" applyFont="1" applyFill="1" applyBorder="1" applyAlignment="1" applyProtection="1">
      <alignment vertical="center" wrapText="1"/>
      <protection locked="0"/>
    </xf>
    <xf numFmtId="0" fontId="43" fillId="12" borderId="7" xfId="4" applyFont="1" applyFill="1" applyBorder="1" applyAlignment="1" applyProtection="1">
      <alignment horizontal="center" vertical="center"/>
      <protection locked="0"/>
    </xf>
    <xf numFmtId="0" fontId="43" fillId="8" borderId="7" xfId="4" applyFont="1" applyBorder="1" applyAlignment="1" applyProtection="1">
      <alignment vertical="center"/>
      <protection locked="0"/>
    </xf>
    <xf numFmtId="0" fontId="43" fillId="12" borderId="7" xfId="4" applyFont="1" applyFill="1" applyBorder="1" applyAlignment="1" applyProtection="1">
      <alignment vertical="center"/>
      <protection locked="0"/>
    </xf>
    <xf numFmtId="0" fontId="43" fillId="8" borderId="37" xfId="4" applyFont="1" applyBorder="1" applyAlignment="1" applyProtection="1">
      <alignment vertical="center"/>
      <protection locked="0"/>
    </xf>
    <xf numFmtId="0" fontId="43" fillId="12" borderId="37" xfId="4" applyFont="1" applyFill="1" applyBorder="1" applyAlignment="1" applyProtection="1">
      <alignment vertical="center"/>
      <protection locked="0"/>
    </xf>
    <xf numFmtId="0" fontId="0" fillId="0" borderId="0" xfId="0" applyAlignment="1">
      <alignment wrapText="1"/>
    </xf>
    <xf numFmtId="10" fontId="35" fillId="8" borderId="11" xfId="4" applyNumberFormat="1" applyBorder="1" applyAlignment="1" applyProtection="1">
      <alignment horizontal="center" vertical="center"/>
      <protection locked="0"/>
    </xf>
    <xf numFmtId="10" fontId="35" fillId="12" borderId="11" xfId="4" applyNumberFormat="1" applyFill="1" applyBorder="1" applyAlignment="1" applyProtection="1">
      <alignment horizontal="center" vertical="center"/>
      <protection locked="0"/>
    </xf>
    <xf numFmtId="0" fontId="35" fillId="8" borderId="11" xfId="4" applyBorder="1" applyProtection="1">
      <protection locked="0"/>
    </xf>
    <xf numFmtId="0" fontId="43" fillId="8" borderId="30" xfId="4" applyFont="1" applyBorder="1" applyAlignment="1" applyProtection="1">
      <alignment vertical="center" wrapText="1"/>
      <protection locked="0"/>
    </xf>
    <xf numFmtId="0" fontId="43" fillId="8" borderId="53" xfId="4" applyFont="1" applyBorder="1" applyAlignment="1" applyProtection="1">
      <alignment horizontal="center" vertical="center"/>
      <protection locked="0"/>
    </xf>
    <xf numFmtId="0" fontId="35" fillId="12" borderId="11" xfId="4" applyFill="1" applyBorder="1" applyProtection="1">
      <protection locked="0"/>
    </xf>
    <xf numFmtId="0" fontId="43" fillId="12" borderId="30" xfId="4" applyFont="1" applyFill="1" applyBorder="1" applyAlignment="1" applyProtection="1">
      <alignment vertical="center" wrapText="1"/>
      <protection locked="0"/>
    </xf>
    <xf numFmtId="0" fontId="43" fillId="12" borderId="53" xfId="4" applyFont="1" applyFill="1" applyBorder="1" applyAlignment="1" applyProtection="1">
      <alignment horizontal="center" vertical="center"/>
      <protection locked="0"/>
    </xf>
    <xf numFmtId="0" fontId="0" fillId="0" borderId="0" xfId="0" applyAlignment="1">
      <alignment horizontal="left" wrapText="1"/>
    </xf>
    <xf numFmtId="0" fontId="35" fillId="8" borderId="11" xfId="4" applyBorder="1" applyAlignment="1" applyProtection="1">
      <alignment vertical="center" wrapText="1"/>
      <protection locked="0"/>
    </xf>
    <xf numFmtId="0" fontId="35" fillId="8" borderId="52" xfId="4" applyBorder="1" applyAlignment="1" applyProtection="1">
      <alignment vertical="center" wrapText="1"/>
      <protection locked="0"/>
    </xf>
    <xf numFmtId="0" fontId="35" fillId="12" borderId="11" xfId="4" applyFill="1" applyBorder="1" applyAlignment="1" applyProtection="1">
      <alignment vertical="center" wrapText="1"/>
      <protection locked="0"/>
    </xf>
    <xf numFmtId="0" fontId="35" fillId="12" borderId="52" xfId="4" applyFill="1" applyBorder="1" applyAlignment="1" applyProtection="1">
      <alignment vertical="center" wrapText="1"/>
      <protection locked="0"/>
    </xf>
    <xf numFmtId="0" fontId="35" fillId="8" borderId="7" xfId="4" applyBorder="1" applyAlignment="1" applyProtection="1">
      <alignment horizontal="center" vertical="center"/>
      <protection locked="0"/>
    </xf>
    <xf numFmtId="0" fontId="35" fillId="12" borderId="7" xfId="4" applyFill="1" applyBorder="1" applyAlignment="1" applyProtection="1">
      <alignment horizontal="center" vertical="center"/>
      <protection locked="0"/>
    </xf>
    <xf numFmtId="0" fontId="0" fillId="0" borderId="0" xfId="0" applyAlignment="1">
      <alignment horizontal="left" vertical="center" wrapText="1"/>
    </xf>
    <xf numFmtId="0" fontId="35" fillId="8" borderId="7" xfId="4" applyBorder="1" applyAlignment="1" applyProtection="1">
      <alignment vertical="center" wrapText="1"/>
      <protection locked="0"/>
    </xf>
    <xf numFmtId="0" fontId="35" fillId="12" borderId="7" xfId="4" applyFill="1" applyBorder="1" applyAlignment="1" applyProtection="1">
      <alignment vertical="center" wrapText="1"/>
      <protection locked="0"/>
    </xf>
    <xf numFmtId="0" fontId="35" fillId="8" borderId="35" xfId="4" applyBorder="1" applyAlignment="1" applyProtection="1">
      <protection locked="0"/>
    </xf>
    <xf numFmtId="10" fontId="35" fillId="8" borderId="40" xfId="4" applyNumberFormat="1" applyBorder="1" applyAlignment="1" applyProtection="1">
      <alignment horizontal="center" vertical="center"/>
      <protection locked="0"/>
    </xf>
    <xf numFmtId="0" fontId="35" fillId="12" borderId="35" xfId="4" applyFill="1" applyBorder="1" applyAlignment="1" applyProtection="1">
      <protection locked="0"/>
    </xf>
    <xf numFmtId="10" fontId="35" fillId="12" borderId="40" xfId="4" applyNumberFormat="1" applyFill="1" applyBorder="1" applyAlignment="1" applyProtection="1">
      <alignment horizontal="center" vertical="center"/>
      <protection locked="0"/>
    </xf>
    <xf numFmtId="0" fontId="43" fillId="8" borderId="11" xfId="4" applyFont="1" applyBorder="1" applyAlignment="1" applyProtection="1">
      <alignment horizontal="center" vertical="center" wrapText="1"/>
      <protection locked="0"/>
    </xf>
    <xf numFmtId="0" fontId="43" fillId="12" borderId="11" xfId="4" applyFont="1" applyFill="1" applyBorder="1" applyAlignment="1" applyProtection="1">
      <alignment horizontal="center" vertical="center" wrapText="1"/>
      <protection locked="0"/>
    </xf>
    <xf numFmtId="0" fontId="35" fillId="8" borderId="30" xfId="4" applyBorder="1" applyAlignment="1" applyProtection="1">
      <alignment vertical="center"/>
      <protection locked="0"/>
    </xf>
    <xf numFmtId="0" fontId="35" fillId="8" borderId="0" xfId="4" applyProtection="1"/>
    <xf numFmtId="0" fontId="33" fillId="6" borderId="0" xfId="2" applyProtection="1"/>
    <xf numFmtId="0" fontId="34" fillId="7" borderId="0" xfId="3" applyProtection="1"/>
    <xf numFmtId="0" fontId="22" fillId="3" borderId="20" xfId="0" applyFont="1" applyFill="1" applyBorder="1" applyAlignment="1">
      <alignment vertical="top" wrapText="1"/>
    </xf>
    <xf numFmtId="0" fontId="22" fillId="3" borderId="21" xfId="0" applyFont="1" applyFill="1" applyBorder="1" applyAlignment="1">
      <alignment vertical="top" wrapText="1"/>
    </xf>
    <xf numFmtId="0" fontId="20" fillId="3" borderId="25" xfId="1" applyFill="1" applyBorder="1" applyAlignment="1" applyProtection="1">
      <alignment vertical="top" wrapText="1"/>
    </xf>
    <xf numFmtId="0" fontId="20" fillId="3" borderId="26" xfId="1" applyFill="1" applyBorder="1" applyAlignment="1" applyProtection="1">
      <alignment vertical="top" wrapText="1"/>
    </xf>
    <xf numFmtId="0" fontId="0" fillId="10" borderId="1" xfId="0" applyFill="1" applyBorder="1"/>
    <xf numFmtId="0" fontId="35" fillId="12" borderId="56" xfId="4" applyFill="1" applyBorder="1" applyAlignment="1" applyProtection="1">
      <alignment vertical="center"/>
      <protection locked="0"/>
    </xf>
    <xf numFmtId="0" fontId="0" fillId="0" borderId="0" xfId="0" applyAlignment="1">
      <alignment vertical="center" wrapText="1"/>
    </xf>
    <xf numFmtId="0" fontId="13" fillId="0" borderId="1" xfId="0" applyFont="1" applyBorder="1" applyAlignment="1">
      <alignment vertical="top" wrapText="1"/>
    </xf>
    <xf numFmtId="0" fontId="0" fillId="0" borderId="0" xfId="0"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21" fillId="3" borderId="0" xfId="0" applyFont="1" applyFill="1" applyAlignment="1">
      <alignment horizontal="left" vertical="top" wrapText="1"/>
    </xf>
    <xf numFmtId="0" fontId="28" fillId="13" borderId="0" xfId="0" applyFont="1" applyFill="1" applyAlignment="1">
      <alignment horizontal="left" vertical="top"/>
    </xf>
    <xf numFmtId="0" fontId="0" fillId="0" borderId="0" xfId="0"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21" fillId="0" borderId="7" xfId="0" applyFont="1" applyBorder="1" applyAlignment="1">
      <alignment horizontal="left" vertical="top" wrapText="1"/>
    </xf>
    <xf numFmtId="0" fontId="48" fillId="0" borderId="0" xfId="0" applyFont="1" applyAlignment="1">
      <alignment horizontal="left" vertical="top"/>
    </xf>
    <xf numFmtId="0" fontId="48" fillId="0" borderId="0" xfId="0" applyFont="1" applyAlignment="1">
      <alignment horizontal="left" vertical="top" wrapText="1"/>
    </xf>
    <xf numFmtId="0" fontId="48" fillId="3" borderId="0" xfId="0" applyFont="1" applyFill="1" applyAlignment="1">
      <alignment horizontal="left" vertical="top" wrapText="1"/>
    </xf>
    <xf numFmtId="0" fontId="48" fillId="13" borderId="23" xfId="0" applyFont="1" applyFill="1" applyBorder="1" applyAlignment="1">
      <alignment horizontal="left" vertical="top" wrapText="1"/>
    </xf>
    <xf numFmtId="0" fontId="48" fillId="3" borderId="22" xfId="0" applyFont="1" applyFill="1" applyBorder="1" applyAlignment="1">
      <alignment horizontal="left" vertical="top"/>
    </xf>
    <xf numFmtId="0" fontId="21" fillId="13" borderId="0" xfId="0" applyFont="1" applyFill="1" applyAlignment="1">
      <alignment horizontal="left" vertical="top" wrapText="1"/>
    </xf>
    <xf numFmtId="0" fontId="0" fillId="13" borderId="23" xfId="0" applyFill="1" applyBorder="1" applyAlignment="1">
      <alignment horizontal="left" vertical="center"/>
    </xf>
    <xf numFmtId="0" fontId="0" fillId="3" borderId="22" xfId="0" applyFill="1" applyBorder="1" applyAlignment="1">
      <alignment horizontal="left" vertical="center"/>
    </xf>
    <xf numFmtId="0" fontId="28" fillId="13" borderId="0" xfId="0" applyFont="1" applyFill="1" applyAlignment="1">
      <alignment horizontal="left" vertical="top" wrapText="1"/>
    </xf>
    <xf numFmtId="0" fontId="48" fillId="3" borderId="0" xfId="0" applyFont="1" applyFill="1" applyAlignment="1">
      <alignment horizontal="left" vertical="top"/>
    </xf>
    <xf numFmtId="0" fontId="48" fillId="13" borderId="23" xfId="0" applyFont="1" applyFill="1" applyBorder="1" applyAlignment="1">
      <alignment horizontal="left" vertical="top"/>
    </xf>
    <xf numFmtId="0" fontId="21" fillId="0" borderId="0" xfId="0" applyFont="1" applyAlignment="1">
      <alignment horizontal="left" vertical="top"/>
    </xf>
    <xf numFmtId="0" fontId="21" fillId="3" borderId="0" xfId="0" applyFont="1" applyFill="1" applyAlignment="1">
      <alignment horizontal="left" vertical="top"/>
    </xf>
    <xf numFmtId="0" fontId="21" fillId="13" borderId="23" xfId="0" applyFont="1" applyFill="1" applyBorder="1" applyAlignment="1">
      <alignment horizontal="left" vertical="top"/>
    </xf>
    <xf numFmtId="0" fontId="21" fillId="3" borderId="22" xfId="0" applyFont="1" applyFill="1" applyBorder="1" applyAlignment="1">
      <alignment horizontal="left" vertical="top"/>
    </xf>
    <xf numFmtId="0" fontId="21" fillId="0" borderId="14" xfId="0" applyFont="1" applyBorder="1" applyAlignment="1">
      <alignment horizontal="left" vertical="top" wrapText="1"/>
    </xf>
    <xf numFmtId="0" fontId="0" fillId="13" borderId="23" xfId="0" applyFill="1" applyBorder="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21" fillId="3" borderId="26" xfId="0" applyFont="1" applyFill="1" applyBorder="1" applyAlignment="1">
      <alignment horizontal="left" vertical="top"/>
    </xf>
    <xf numFmtId="0" fontId="21" fillId="3" borderId="25" xfId="0" applyFont="1" applyFill="1" applyBorder="1" applyAlignment="1">
      <alignment horizontal="left" vertical="top"/>
    </xf>
    <xf numFmtId="0" fontId="21" fillId="3" borderId="24" xfId="0" applyFont="1" applyFill="1" applyBorder="1" applyAlignment="1">
      <alignment horizontal="left" vertical="top"/>
    </xf>
    <xf numFmtId="0" fontId="21" fillId="3" borderId="23" xfId="0" applyFont="1" applyFill="1" applyBorder="1" applyAlignment="1">
      <alignment horizontal="left" vertical="top"/>
    </xf>
    <xf numFmtId="0" fontId="28" fillId="3" borderId="0" xfId="0" applyFont="1" applyFill="1" applyAlignment="1">
      <alignment horizontal="left" vertical="top"/>
    </xf>
    <xf numFmtId="0" fontId="28" fillId="3" borderId="0" xfId="0" applyFont="1" applyFill="1" applyAlignment="1">
      <alignment horizontal="left" vertical="top" wrapText="1"/>
    </xf>
    <xf numFmtId="0" fontId="28" fillId="0" borderId="37" xfId="0" applyFont="1" applyBorder="1" applyAlignment="1">
      <alignment horizontal="center" vertical="center" wrapText="1"/>
    </xf>
    <xf numFmtId="0" fontId="28" fillId="0" borderId="40" xfId="0" applyFont="1" applyBorder="1" applyAlignment="1">
      <alignment horizontal="center" vertical="center"/>
    </xf>
    <xf numFmtId="0" fontId="28" fillId="0" borderId="7" xfId="0" applyFont="1" applyBorder="1" applyAlignment="1">
      <alignment horizontal="center" vertical="center" wrapText="1"/>
    </xf>
    <xf numFmtId="0" fontId="28" fillId="0" borderId="11" xfId="0" applyFont="1" applyBorder="1" applyAlignment="1">
      <alignment horizontal="center" vertical="center"/>
    </xf>
    <xf numFmtId="0" fontId="28" fillId="0" borderId="6" xfId="0" applyFont="1" applyBorder="1" applyAlignment="1">
      <alignment horizontal="center" vertical="center"/>
    </xf>
    <xf numFmtId="0" fontId="21" fillId="3" borderId="21" xfId="0" applyFont="1" applyFill="1" applyBorder="1" applyAlignment="1">
      <alignment horizontal="left" vertical="top"/>
    </xf>
    <xf numFmtId="0" fontId="21" fillId="3" borderId="20" xfId="0" applyFont="1" applyFill="1" applyBorder="1" applyAlignment="1">
      <alignment horizontal="left" vertical="top"/>
    </xf>
    <xf numFmtId="0" fontId="21" fillId="3" borderId="19" xfId="0" applyFont="1" applyFill="1" applyBorder="1" applyAlignment="1">
      <alignment horizontal="left" vertical="top"/>
    </xf>
    <xf numFmtId="0" fontId="21" fillId="0" borderId="0" xfId="0" applyFont="1" applyAlignment="1">
      <alignment horizontal="center" vertical="top"/>
    </xf>
    <xf numFmtId="0" fontId="21" fillId="0" borderId="0" xfId="0" applyFont="1" applyAlignment="1">
      <alignment horizontal="left" vertical="top" wrapText="1"/>
    </xf>
    <xf numFmtId="0" fontId="21" fillId="13" borderId="26" xfId="0" applyFont="1" applyFill="1" applyBorder="1"/>
    <xf numFmtId="0" fontId="21" fillId="13" borderId="25" xfId="0" applyFont="1" applyFill="1" applyBorder="1" applyAlignment="1">
      <alignment horizontal="left" vertical="top" wrapText="1"/>
    </xf>
    <xf numFmtId="0" fontId="21" fillId="13" borderId="25" xfId="0" applyFont="1" applyFill="1" applyBorder="1" applyAlignment="1">
      <alignment horizontal="center" vertical="top"/>
    </xf>
    <xf numFmtId="0" fontId="21" fillId="13" borderId="24" xfId="0" applyFont="1" applyFill="1" applyBorder="1"/>
    <xf numFmtId="0" fontId="21" fillId="13" borderId="23" xfId="0" applyFont="1" applyFill="1" applyBorder="1"/>
    <xf numFmtId="0" fontId="28" fillId="0" borderId="12" xfId="0" applyFont="1" applyBorder="1" applyAlignment="1">
      <alignment horizontal="center" vertical="center"/>
    </xf>
    <xf numFmtId="0" fontId="21" fillId="13" borderId="22" xfId="0" applyFont="1" applyFill="1" applyBorder="1"/>
    <xf numFmtId="0" fontId="21" fillId="0" borderId="7" xfId="0" applyFont="1" applyBorder="1" applyAlignment="1">
      <alignment wrapText="1"/>
    </xf>
    <xf numFmtId="0" fontId="28" fillId="13" borderId="9" xfId="0" applyFont="1" applyFill="1" applyBorder="1" applyAlignment="1">
      <alignment horizontal="center" vertical="center" wrapText="1"/>
    </xf>
    <xf numFmtId="0" fontId="28" fillId="13" borderId="8" xfId="0" applyFont="1" applyFill="1" applyBorder="1" applyAlignment="1">
      <alignment horizontal="center" vertical="center"/>
    </xf>
    <xf numFmtId="0" fontId="21" fillId="13" borderId="0" xfId="0" applyFont="1" applyFill="1" applyAlignment="1">
      <alignment horizontal="center" vertical="top"/>
    </xf>
    <xf numFmtId="0" fontId="50" fillId="13" borderId="0" xfId="0" applyFont="1" applyFill="1" applyAlignment="1">
      <alignment horizontal="center"/>
    </xf>
    <xf numFmtId="0" fontId="21" fillId="13" borderId="21" xfId="0" applyFont="1" applyFill="1" applyBorder="1"/>
    <xf numFmtId="0" fontId="21" fillId="13" borderId="20" xfId="0" applyFont="1" applyFill="1" applyBorder="1" applyAlignment="1">
      <alignment wrapText="1"/>
    </xf>
    <xf numFmtId="0" fontId="21" fillId="13" borderId="20" xfId="0" applyFont="1" applyFill="1" applyBorder="1" applyAlignment="1">
      <alignment horizontal="center" vertical="top"/>
    </xf>
    <xf numFmtId="0" fontId="21" fillId="13" borderId="19" xfId="0" applyFont="1" applyFill="1" applyBorder="1"/>
    <xf numFmtId="0" fontId="47" fillId="8" borderId="11" xfId="4" applyFont="1" applyBorder="1" applyProtection="1">
      <protection locked="0"/>
    </xf>
    <xf numFmtId="0" fontId="51" fillId="8" borderId="30" xfId="4" applyFont="1" applyBorder="1" applyAlignment="1" applyProtection="1">
      <alignment vertical="center" wrapText="1"/>
      <protection locked="0"/>
    </xf>
    <xf numFmtId="0" fontId="51" fillId="8" borderId="11" xfId="4" applyFont="1" applyBorder="1" applyAlignment="1" applyProtection="1">
      <alignment horizontal="center" vertical="center"/>
      <protection locked="0"/>
    </xf>
    <xf numFmtId="0" fontId="51" fillId="8" borderId="53" xfId="4" applyFont="1" applyBorder="1" applyAlignment="1" applyProtection="1">
      <alignment horizontal="center" vertical="center"/>
      <protection locked="0"/>
    </xf>
    <xf numFmtId="0" fontId="47" fillId="12" borderId="11" xfId="4" applyFont="1" applyFill="1" applyBorder="1" applyProtection="1">
      <protection locked="0"/>
    </xf>
    <xf numFmtId="0" fontId="51" fillId="12" borderId="30" xfId="4" applyFont="1" applyFill="1" applyBorder="1" applyAlignment="1" applyProtection="1">
      <alignment vertical="center" wrapText="1"/>
      <protection locked="0"/>
    </xf>
    <xf numFmtId="0" fontId="51" fillId="12" borderId="11" xfId="4" applyFont="1" applyFill="1" applyBorder="1" applyAlignment="1" applyProtection="1">
      <alignment horizontal="center" vertical="center"/>
      <protection locked="0"/>
    </xf>
    <xf numFmtId="0" fontId="51" fillId="12" borderId="53"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protection locked="0"/>
    </xf>
    <xf numFmtId="10" fontId="47" fillId="8" borderId="11" xfId="4" applyNumberFormat="1"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10" fontId="47" fillId="12" borderId="11" xfId="4" applyNumberFormat="1"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wrapText="1"/>
      <protection locked="0"/>
    </xf>
    <xf numFmtId="0" fontId="47" fillId="8" borderId="11" xfId="4" applyFont="1" applyBorder="1" applyAlignment="1" applyProtection="1">
      <alignment horizontal="left" vertical="center" wrapText="1"/>
      <protection locked="0"/>
    </xf>
    <xf numFmtId="0" fontId="47" fillId="12" borderId="6" xfId="4" applyFont="1" applyFill="1" applyBorder="1" applyAlignment="1" applyProtection="1">
      <alignment horizontal="left" vertical="center" wrapText="1"/>
      <protection locked="0"/>
    </xf>
    <xf numFmtId="0" fontId="47" fillId="12" borderId="11" xfId="4" applyFont="1" applyFill="1" applyBorder="1" applyAlignment="1" applyProtection="1">
      <alignment horizontal="left" vertical="center" wrapText="1"/>
      <protection locked="0"/>
    </xf>
    <xf numFmtId="0" fontId="47" fillId="8" borderId="30" xfId="4" applyFont="1" applyBorder="1" applyAlignment="1" applyProtection="1">
      <alignment vertical="center"/>
      <protection locked="0"/>
    </xf>
    <xf numFmtId="0" fontId="47" fillId="8" borderId="7" xfId="4" applyFont="1" applyBorder="1" applyAlignment="1" applyProtection="1">
      <alignment horizontal="center" vertical="center"/>
      <protection locked="0"/>
    </xf>
    <xf numFmtId="0" fontId="47" fillId="12" borderId="56" xfId="4" applyFont="1" applyFill="1" applyBorder="1" applyAlignment="1" applyProtection="1">
      <alignment vertical="center"/>
      <protection locked="0"/>
    </xf>
    <xf numFmtId="0" fontId="51" fillId="8" borderId="11" xfId="4" applyFont="1" applyBorder="1" applyAlignment="1" applyProtection="1">
      <alignment horizontal="center" vertical="center" wrapText="1"/>
      <protection locked="0"/>
    </xf>
    <xf numFmtId="0" fontId="51" fillId="8" borderId="7" xfId="4" applyFont="1" applyBorder="1" applyAlignment="1" applyProtection="1">
      <alignment horizontal="center" vertical="center"/>
      <protection locked="0"/>
    </xf>
    <xf numFmtId="0" fontId="51" fillId="12" borderId="11" xfId="4" applyFont="1" applyFill="1" applyBorder="1" applyAlignment="1" applyProtection="1">
      <alignment horizontal="center" vertical="center" wrapText="1"/>
      <protection locked="0"/>
    </xf>
    <xf numFmtId="0" fontId="51" fillId="12" borderId="7" xfId="4" applyFont="1" applyFill="1" applyBorder="1" applyAlignment="1" applyProtection="1">
      <alignment horizontal="center" vertical="center"/>
      <protection locked="0"/>
    </xf>
    <xf numFmtId="0" fontId="0" fillId="0" borderId="22" xfId="0" applyBorder="1"/>
    <xf numFmtId="0" fontId="1" fillId="0" borderId="0" xfId="0" applyFont="1" applyAlignment="1">
      <alignment horizontal="left" vertical="center" wrapText="1"/>
    </xf>
    <xf numFmtId="0" fontId="2" fillId="2" borderId="32" xfId="0" applyFont="1" applyFill="1" applyBorder="1" applyAlignment="1">
      <alignment horizontal="center" vertical="center" wrapText="1"/>
    </xf>
    <xf numFmtId="0" fontId="4" fillId="3" borderId="0" xfId="0" applyFont="1" applyFill="1" applyAlignment="1">
      <alignment horizontal="center" vertical="center" wrapText="1"/>
    </xf>
    <xf numFmtId="0" fontId="25" fillId="2" borderId="28" xfId="0" applyFont="1" applyFill="1" applyBorder="1" applyAlignment="1">
      <alignment vertical="top" wrapText="1"/>
    </xf>
    <xf numFmtId="0" fontId="45" fillId="3" borderId="22" xfId="0" applyFont="1" applyFill="1" applyBorder="1" applyAlignment="1">
      <alignment horizontal="right"/>
    </xf>
    <xf numFmtId="0" fontId="29" fillId="3" borderId="0" xfId="0" applyFont="1" applyFill="1" applyAlignment="1">
      <alignment horizontal="right"/>
    </xf>
    <xf numFmtId="0" fontId="1" fillId="3" borderId="27" xfId="0" applyFont="1" applyFill="1" applyBorder="1"/>
    <xf numFmtId="0" fontId="21" fillId="0" borderId="1" xfId="0" applyFont="1" applyBorder="1" applyAlignment="1">
      <alignment wrapText="1"/>
    </xf>
    <xf numFmtId="0" fontId="21" fillId="3" borderId="27" xfId="0" applyFont="1" applyFill="1" applyBorder="1"/>
    <xf numFmtId="0" fontId="21" fillId="0" borderId="31" xfId="0" applyFont="1" applyBorder="1" applyAlignment="1">
      <alignment horizontal="center" wrapText="1"/>
    </xf>
    <xf numFmtId="164" fontId="1" fillId="3" borderId="0" xfId="0" applyNumberFormat="1" applyFont="1" applyFill="1" applyAlignment="1" applyProtection="1">
      <alignment horizontal="left"/>
      <protection locked="0"/>
    </xf>
    <xf numFmtId="0" fontId="3" fillId="0" borderId="22" xfId="0" applyFont="1" applyBorder="1"/>
    <xf numFmtId="0" fontId="21" fillId="0" borderId="1" xfId="0" applyFont="1" applyBorder="1"/>
    <xf numFmtId="0" fontId="14" fillId="3" borderId="0" xfId="0" applyFont="1" applyFill="1" applyAlignment="1">
      <alignment horizontal="right"/>
    </xf>
    <xf numFmtId="0" fontId="27" fillId="3" borderId="0" xfId="0" applyFont="1" applyFill="1"/>
    <xf numFmtId="0" fontId="13" fillId="3" borderId="0" xfId="0" applyFont="1" applyFill="1" applyAlignment="1">
      <alignment horizontal="left" vertical="center" wrapText="1"/>
    </xf>
    <xf numFmtId="3" fontId="1" fillId="3" borderId="0" xfId="0" applyNumberFormat="1" applyFont="1" applyFill="1" applyAlignment="1" applyProtection="1">
      <alignment vertical="top" wrapText="1"/>
      <protection locked="0"/>
    </xf>
    <xf numFmtId="3" fontId="1" fillId="3" borderId="17" xfId="0" applyNumberFormat="1" applyFont="1" applyFill="1" applyBorder="1" applyAlignment="1" applyProtection="1">
      <alignment vertical="top" wrapText="1"/>
      <protection locked="0"/>
    </xf>
    <xf numFmtId="0" fontId="14" fillId="3" borderId="0" xfId="0" applyFont="1" applyFill="1" applyAlignment="1">
      <alignment horizontal="left"/>
    </xf>
    <xf numFmtId="0" fontId="25" fillId="0" borderId="43" xfId="0" applyFont="1" applyBorder="1"/>
    <xf numFmtId="0" fontId="53" fillId="2" borderId="8" xfId="0" applyFont="1" applyFill="1" applyBorder="1" applyAlignment="1">
      <alignment horizontal="right" wrapText="1"/>
    </xf>
    <xf numFmtId="0" fontId="53" fillId="2" borderId="5" xfId="0" applyFont="1" applyFill="1" applyBorder="1" applyAlignment="1">
      <alignment horizontal="right" wrapText="1"/>
    </xf>
    <xf numFmtId="0" fontId="53" fillId="2" borderId="6" xfId="0" applyFont="1" applyFill="1" applyBorder="1" applyAlignment="1">
      <alignment horizontal="right"/>
    </xf>
    <xf numFmtId="0" fontId="53" fillId="2" borderId="24" xfId="0" applyFont="1" applyFill="1" applyBorder="1" applyAlignment="1">
      <alignment horizontal="right" wrapText="1"/>
    </xf>
    <xf numFmtId="0" fontId="14" fillId="3" borderId="0" xfId="0" applyFont="1" applyFill="1" applyAlignment="1">
      <alignment wrapText="1"/>
    </xf>
    <xf numFmtId="0" fontId="14" fillId="3" borderId="23" xfId="0" applyFont="1" applyFill="1" applyBorder="1" applyAlignment="1">
      <alignment horizontal="left" vertical="center" wrapText="1"/>
    </xf>
    <xf numFmtId="0" fontId="13" fillId="2" borderId="2" xfId="0" applyFont="1" applyFill="1" applyBorder="1" applyAlignment="1">
      <alignment horizontal="left" vertical="top" wrapText="1"/>
    </xf>
    <xf numFmtId="0" fontId="13" fillId="2" borderId="3" xfId="0" applyFont="1" applyFill="1" applyBorder="1" applyAlignment="1">
      <alignment horizontal="left" vertical="top" wrapText="1"/>
    </xf>
    <xf numFmtId="0" fontId="13" fillId="2" borderId="22" xfId="0" applyFont="1" applyFill="1" applyBorder="1" applyAlignment="1">
      <alignment horizontal="left" vertical="top" wrapText="1"/>
    </xf>
    <xf numFmtId="0" fontId="13" fillId="2" borderId="4" xfId="0" applyFont="1" applyFill="1" applyBorder="1" applyAlignment="1">
      <alignment horizontal="left" vertical="top" wrapText="1"/>
    </xf>
    <xf numFmtId="0" fontId="13" fillId="0" borderId="25" xfId="0" applyFont="1" applyBorder="1" applyAlignment="1">
      <alignment vertical="top" wrapText="1"/>
    </xf>
    <xf numFmtId="0" fontId="13" fillId="0" borderId="43" xfId="0" applyFont="1" applyBorder="1" applyAlignment="1">
      <alignment vertical="top" wrapText="1"/>
    </xf>
    <xf numFmtId="0" fontId="25" fillId="2" borderId="1" xfId="0" applyFont="1" applyFill="1" applyBorder="1" applyAlignment="1">
      <alignment vertical="top" wrapText="1"/>
    </xf>
    <xf numFmtId="0" fontId="58" fillId="11" borderId="40" xfId="0" applyFont="1" applyFill="1" applyBorder="1" applyAlignment="1">
      <alignment horizontal="center" vertical="center" wrapText="1"/>
    </xf>
    <xf numFmtId="0" fontId="58" fillId="11" borderId="30" xfId="0" applyFont="1" applyFill="1" applyBorder="1" applyAlignment="1">
      <alignment horizontal="center" vertical="center" wrapText="1"/>
    </xf>
    <xf numFmtId="0" fontId="58" fillId="11" borderId="11" xfId="0" applyFont="1" applyFill="1" applyBorder="1" applyAlignment="1">
      <alignment horizontal="center" vertical="center" wrapText="1"/>
    </xf>
    <xf numFmtId="0" fontId="58" fillId="11" borderId="53" xfId="0" applyFont="1" applyFill="1" applyBorder="1" applyAlignment="1">
      <alignment horizontal="center" vertical="center" wrapText="1"/>
    </xf>
    <xf numFmtId="0" fontId="58" fillId="11" borderId="6" xfId="0" applyFont="1" applyFill="1" applyBorder="1" applyAlignment="1">
      <alignment horizontal="center" vertical="center" wrapText="1"/>
    </xf>
    <xf numFmtId="0" fontId="58" fillId="11" borderId="60" xfId="0" applyFont="1" applyFill="1" applyBorder="1" applyAlignment="1">
      <alignment horizontal="center" vertical="center"/>
    </xf>
    <xf numFmtId="0" fontId="58" fillId="11" borderId="8" xfId="0" applyFont="1" applyFill="1" applyBorder="1" applyAlignment="1">
      <alignment vertical="center"/>
    </xf>
    <xf numFmtId="0" fontId="58" fillId="11" borderId="49" xfId="0" applyFont="1" applyFill="1" applyBorder="1" applyAlignment="1">
      <alignment horizontal="center" vertical="center"/>
    </xf>
    <xf numFmtId="0" fontId="58" fillId="11" borderId="10" xfId="0" applyFont="1" applyFill="1" applyBorder="1" applyAlignment="1">
      <alignment horizontal="center" vertical="center"/>
    </xf>
    <xf numFmtId="0" fontId="58" fillId="11" borderId="41" xfId="0" applyFont="1" applyFill="1" applyBorder="1" applyAlignment="1">
      <alignment horizontal="center" vertical="center"/>
    </xf>
    <xf numFmtId="0" fontId="58" fillId="11" borderId="11" xfId="0" applyFont="1" applyFill="1" applyBorder="1" applyAlignment="1">
      <alignment horizontal="center" wrapText="1"/>
    </xf>
    <xf numFmtId="0" fontId="58" fillId="11" borderId="7" xfId="0" applyFont="1" applyFill="1" applyBorder="1" applyAlignment="1">
      <alignment horizontal="center" vertical="center" wrapText="1"/>
    </xf>
    <xf numFmtId="0" fontId="14" fillId="3" borderId="0" xfId="0" applyFont="1" applyFill="1" applyAlignment="1">
      <alignment horizontal="left" vertical="center" wrapText="1"/>
    </xf>
    <xf numFmtId="0" fontId="35" fillId="12" borderId="60" xfId="4" applyFill="1" applyBorder="1" applyAlignment="1" applyProtection="1">
      <alignment horizontal="center" wrapText="1"/>
      <protection locked="0"/>
    </xf>
    <xf numFmtId="0" fontId="35" fillId="12" borderId="44" xfId="4" applyFill="1" applyBorder="1" applyAlignment="1" applyProtection="1">
      <alignment horizontal="center" wrapText="1"/>
      <protection locked="0"/>
    </xf>
    <xf numFmtId="0" fontId="35" fillId="12" borderId="53" xfId="4" applyFill="1" applyBorder="1" applyAlignment="1" applyProtection="1">
      <alignment horizontal="center" vertical="center"/>
      <protection locked="0"/>
    </xf>
    <xf numFmtId="0" fontId="35" fillId="12" borderId="56" xfId="4" applyFill="1" applyBorder="1" applyAlignment="1" applyProtection="1">
      <alignment horizontal="center" vertical="center" wrapText="1"/>
      <protection locked="0"/>
    </xf>
    <xf numFmtId="0" fontId="35" fillId="12" borderId="30" xfId="4" applyFill="1" applyBorder="1" applyAlignment="1" applyProtection="1">
      <alignment horizontal="center" vertical="center" wrapText="1"/>
      <protection locked="0"/>
    </xf>
    <xf numFmtId="0" fontId="35" fillId="12" borderId="56" xfId="4" applyFill="1" applyBorder="1" applyAlignment="1" applyProtection="1">
      <alignment horizontal="center" vertical="center"/>
      <protection locked="0"/>
    </xf>
    <xf numFmtId="0" fontId="35" fillId="8" borderId="56" xfId="4" applyBorder="1" applyAlignment="1" applyProtection="1">
      <alignment horizontal="center" vertical="center"/>
      <protection locked="0"/>
    </xf>
    <xf numFmtId="1" fontId="1" fillId="2" borderId="3" xfId="0" applyNumberFormat="1" applyFont="1" applyFill="1" applyBorder="1" applyAlignment="1" applyProtection="1">
      <alignment horizontal="left" vertical="top"/>
      <protection locked="0"/>
    </xf>
    <xf numFmtId="1" fontId="1" fillId="2" borderId="33" xfId="0" applyNumberFormat="1" applyFont="1" applyFill="1" applyBorder="1" applyAlignment="1" applyProtection="1">
      <alignment horizontal="left"/>
      <protection locked="0"/>
    </xf>
    <xf numFmtId="1" fontId="1" fillId="2" borderId="1" xfId="0" applyNumberFormat="1" applyFont="1" applyFill="1" applyBorder="1" applyAlignment="1" applyProtection="1">
      <alignment horizontal="left" vertical="top" wrapText="1"/>
      <protection locked="0"/>
    </xf>
    <xf numFmtId="15" fontId="1" fillId="2" borderId="3" xfId="0" applyNumberFormat="1" applyFont="1" applyFill="1" applyBorder="1" applyAlignment="1">
      <alignment horizontal="left" vertical="top"/>
    </xf>
    <xf numFmtId="0" fontId="1" fillId="2" borderId="3" xfId="0" applyFont="1" applyFill="1" applyBorder="1" applyAlignment="1">
      <alignment horizontal="left" vertical="top"/>
    </xf>
    <xf numFmtId="0" fontId="1" fillId="2" borderId="27" xfId="0" applyFont="1" applyFill="1" applyBorder="1" applyAlignment="1">
      <alignment horizontal="left" vertical="top"/>
    </xf>
    <xf numFmtId="15" fontId="1" fillId="2" borderId="27" xfId="0" applyNumberFormat="1" applyFont="1" applyFill="1" applyBorder="1" applyAlignment="1">
      <alignment horizontal="left" vertical="top"/>
    </xf>
    <xf numFmtId="0" fontId="14" fillId="3" borderId="22" xfId="0" applyFont="1" applyFill="1" applyBorder="1" applyAlignment="1">
      <alignment horizontal="right" vertical="top" wrapText="1"/>
    </xf>
    <xf numFmtId="0" fontId="14" fillId="3" borderId="0" xfId="0" applyFont="1" applyFill="1" applyAlignment="1">
      <alignment horizontal="right" vertical="top" wrapText="1"/>
    </xf>
    <xf numFmtId="0" fontId="13" fillId="3" borderId="22" xfId="0" applyFont="1" applyFill="1" applyBorder="1" applyAlignment="1">
      <alignment horizontal="right" vertical="top"/>
    </xf>
    <xf numFmtId="0" fontId="14" fillId="3" borderId="0" xfId="0" applyFont="1" applyFill="1" applyAlignment="1">
      <alignment horizontal="right" vertical="top"/>
    </xf>
    <xf numFmtId="0" fontId="14" fillId="3" borderId="23" xfId="0" applyFont="1" applyFill="1" applyBorder="1" applyAlignment="1">
      <alignment horizontal="right" vertical="top"/>
    </xf>
    <xf numFmtId="0" fontId="20" fillId="2" borderId="3" xfId="1" applyFill="1" applyBorder="1" applyAlignment="1" applyProtection="1">
      <protection locked="0"/>
    </xf>
    <xf numFmtId="0" fontId="1" fillId="2" borderId="2" xfId="0" applyFont="1" applyFill="1" applyBorder="1" applyAlignment="1" applyProtection="1">
      <alignment wrapText="1"/>
      <protection locked="0"/>
    </xf>
    <xf numFmtId="0" fontId="20" fillId="2" borderId="3" xfId="1" applyFill="1" applyBorder="1" applyAlignment="1" applyProtection="1">
      <alignment wrapText="1"/>
      <protection locked="0"/>
    </xf>
    <xf numFmtId="0" fontId="1" fillId="2" borderId="44" xfId="0" applyFont="1" applyFill="1" applyBorder="1" applyAlignment="1">
      <alignment vertical="top" wrapText="1"/>
    </xf>
    <xf numFmtId="3" fontId="21" fillId="0" borderId="9" xfId="0" applyNumberFormat="1" applyFont="1" applyBorder="1" applyAlignment="1">
      <alignment vertical="top" wrapText="1"/>
    </xf>
    <xf numFmtId="3" fontId="21" fillId="0" borderId="7" xfId="0" applyNumberFormat="1" applyFont="1" applyBorder="1" applyAlignment="1">
      <alignment vertical="top" wrapText="1"/>
    </xf>
    <xf numFmtId="3" fontId="21" fillId="0" borderId="37" xfId="0" applyNumberFormat="1" applyFont="1" applyBorder="1" applyAlignment="1">
      <alignment vertical="top" wrapText="1"/>
    </xf>
    <xf numFmtId="0" fontId="1" fillId="2" borderId="15" xfId="0" applyFont="1" applyFill="1" applyBorder="1" applyAlignment="1">
      <alignment vertical="top" wrapText="1"/>
    </xf>
    <xf numFmtId="3" fontId="21" fillId="2" borderId="10" xfId="0" applyNumberFormat="1" applyFont="1" applyFill="1" applyBorder="1" applyAlignment="1">
      <alignment vertical="top" wrapText="1"/>
    </xf>
    <xf numFmtId="14" fontId="1" fillId="2" borderId="9" xfId="0" applyNumberFormat="1" applyFont="1" applyFill="1" applyBorder="1" applyAlignment="1">
      <alignment vertical="top" wrapText="1"/>
    </xf>
    <xf numFmtId="3" fontId="21" fillId="2" borderId="11" xfId="0" applyNumberFormat="1" applyFont="1" applyFill="1" applyBorder="1" applyAlignment="1">
      <alignment vertical="top" wrapText="1"/>
    </xf>
    <xf numFmtId="14" fontId="1" fillId="2" borderId="7" xfId="0" applyNumberFormat="1" applyFont="1" applyFill="1" applyBorder="1" applyAlignment="1">
      <alignment vertical="top" wrapText="1"/>
    </xf>
    <xf numFmtId="3" fontId="21" fillId="2" borderId="13" xfId="0" applyNumberFormat="1" applyFont="1" applyFill="1" applyBorder="1" applyAlignment="1">
      <alignment vertical="top" wrapText="1"/>
    </xf>
    <xf numFmtId="14" fontId="1" fillId="2" borderId="14" xfId="0" applyNumberFormat="1" applyFont="1" applyFill="1" applyBorder="1" applyAlignment="1">
      <alignment vertical="top" wrapText="1"/>
    </xf>
    <xf numFmtId="3" fontId="21" fillId="2" borderId="36" xfId="0" applyNumberFormat="1" applyFont="1" applyFill="1" applyBorder="1" applyAlignment="1">
      <alignment vertical="top" wrapText="1"/>
    </xf>
    <xf numFmtId="3" fontId="21" fillId="0" borderId="44" xfId="0" applyNumberFormat="1" applyFont="1" applyBorder="1" applyAlignment="1">
      <alignment vertical="top" wrapText="1"/>
    </xf>
    <xf numFmtId="14" fontId="1" fillId="2" borderId="2" xfId="0" applyNumberFormat="1" applyFont="1" applyFill="1" applyBorder="1" applyAlignment="1">
      <alignment vertical="top" wrapText="1"/>
    </xf>
    <xf numFmtId="14" fontId="1" fillId="2" borderId="3" xfId="0" applyNumberFormat="1" applyFont="1" applyFill="1" applyBorder="1" applyAlignment="1">
      <alignment vertical="top" wrapText="1"/>
    </xf>
    <xf numFmtId="0" fontId="14" fillId="2" borderId="1" xfId="0" applyFont="1" applyFill="1" applyBorder="1" applyAlignment="1">
      <alignment vertical="top" wrapText="1"/>
    </xf>
    <xf numFmtId="0" fontId="14" fillId="2" borderId="1" xfId="0" applyFont="1" applyFill="1" applyBorder="1" applyAlignment="1">
      <alignment horizontal="center" vertical="top" wrapText="1"/>
    </xf>
    <xf numFmtId="0" fontId="13" fillId="2" borderId="15" xfId="0" applyFont="1" applyFill="1" applyBorder="1" applyAlignment="1">
      <alignment vertical="top" wrapText="1"/>
    </xf>
    <xf numFmtId="0" fontId="13" fillId="2" borderId="3" xfId="0" applyFont="1" applyFill="1" applyBorder="1" applyAlignment="1">
      <alignment vertical="top" wrapText="1"/>
    </xf>
    <xf numFmtId="0" fontId="13" fillId="2" borderId="4" xfId="0" applyFont="1" applyFill="1" applyBorder="1" applyAlignment="1">
      <alignment vertical="top" wrapText="1"/>
    </xf>
    <xf numFmtId="0" fontId="6" fillId="3" borderId="24" xfId="0" applyFont="1" applyFill="1" applyBorder="1" applyAlignment="1">
      <alignment vertical="top" wrapText="1"/>
    </xf>
    <xf numFmtId="0" fontId="6" fillId="3" borderId="25" xfId="0" applyFont="1" applyFill="1" applyBorder="1" applyAlignment="1">
      <alignment vertical="top" wrapText="1"/>
    </xf>
    <xf numFmtId="0" fontId="6" fillId="3" borderId="26" xfId="0" applyFont="1" applyFill="1" applyBorder="1" applyAlignment="1">
      <alignment vertical="top" wrapText="1"/>
    </xf>
    <xf numFmtId="0" fontId="0" fillId="13" borderId="0" xfId="0" applyFill="1"/>
    <xf numFmtId="0" fontId="21" fillId="13" borderId="0" xfId="0" applyFont="1" applyFill="1" applyAlignment="1">
      <alignment horizontal="left" vertical="top"/>
    </xf>
    <xf numFmtId="0" fontId="28" fillId="0" borderId="32" xfId="0" applyFont="1" applyBorder="1" applyAlignment="1">
      <alignment horizontal="left" vertical="center" wrapText="1"/>
    </xf>
    <xf numFmtId="0" fontId="28" fillId="0" borderId="8" xfId="0" applyFont="1" applyBorder="1" applyAlignment="1">
      <alignment horizontal="left" vertical="top" wrapText="1"/>
    </xf>
    <xf numFmtId="0" fontId="28" fillId="0" borderId="10" xfId="0" applyFont="1" applyBorder="1" applyAlignment="1">
      <alignment horizontal="center" vertical="center" wrapText="1"/>
    </xf>
    <xf numFmtId="0" fontId="28" fillId="0" borderId="9" xfId="0" applyFont="1" applyBorder="1" applyAlignment="1">
      <alignment horizontal="center" vertical="center" wrapText="1"/>
    </xf>
    <xf numFmtId="0" fontId="21" fillId="0" borderId="6" xfId="0" applyFont="1" applyBorder="1" applyAlignment="1">
      <alignment horizontal="left" vertical="center" wrapText="1"/>
    </xf>
    <xf numFmtId="0" fontId="21" fillId="0" borderId="11" xfId="0" applyFont="1" applyBorder="1" applyAlignment="1">
      <alignment horizontal="left" vertical="center" wrapText="1"/>
    </xf>
    <xf numFmtId="0" fontId="21" fillId="0" borderId="11" xfId="0" applyFont="1" applyBorder="1" applyAlignment="1">
      <alignment horizontal="left" vertical="top" wrapText="1"/>
    </xf>
    <xf numFmtId="0" fontId="60" fillId="0" borderId="11" xfId="0" applyFont="1" applyBorder="1" applyAlignment="1">
      <alignment horizontal="left" vertical="top" wrapText="1"/>
    </xf>
    <xf numFmtId="0" fontId="0" fillId="0" borderId="22" xfId="0" applyBorder="1" applyAlignment="1">
      <alignment horizontal="left" vertical="top"/>
    </xf>
    <xf numFmtId="0" fontId="21" fillId="0" borderId="12" xfId="0" applyFont="1" applyBorder="1" applyAlignment="1">
      <alignment horizontal="left" vertical="center" wrapText="1"/>
    </xf>
    <xf numFmtId="0" fontId="21" fillId="0" borderId="13" xfId="0" applyFont="1" applyBorder="1" applyAlignment="1">
      <alignment horizontal="left" vertical="center" wrapText="1"/>
    </xf>
    <xf numFmtId="0" fontId="21" fillId="0" borderId="13" xfId="0" applyFont="1" applyBorder="1" applyAlignment="1">
      <alignment horizontal="left" vertical="top" wrapText="1"/>
    </xf>
    <xf numFmtId="0" fontId="0" fillId="13" borderId="0" xfId="0" applyFill="1" applyAlignment="1">
      <alignment horizontal="left" vertical="top"/>
    </xf>
    <xf numFmtId="0" fontId="48" fillId="13" borderId="0" xfId="0" applyFont="1" applyFill="1" applyAlignment="1">
      <alignment horizontal="left" vertical="top"/>
    </xf>
    <xf numFmtId="0" fontId="48" fillId="13" borderId="0" xfId="0" applyFont="1" applyFill="1" applyAlignment="1">
      <alignment horizontal="left" vertical="top" wrapText="1"/>
    </xf>
    <xf numFmtId="0" fontId="0" fillId="13" borderId="0" xfId="0" applyFill="1" applyAlignment="1">
      <alignment horizontal="left" vertical="center"/>
    </xf>
    <xf numFmtId="0" fontId="0" fillId="13" borderId="0" xfId="0" applyFill="1" applyAlignment="1">
      <alignment horizontal="left" vertical="top" wrapText="1"/>
    </xf>
    <xf numFmtId="0" fontId="28" fillId="0" borderId="8" xfId="0" applyFont="1" applyBorder="1" applyAlignment="1">
      <alignment horizontal="left" vertical="center" wrapText="1"/>
    </xf>
    <xf numFmtId="0" fontId="21" fillId="0" borderId="11" xfId="0" applyFont="1" applyBorder="1" applyAlignment="1">
      <alignment horizontal="left" vertical="top"/>
    </xf>
    <xf numFmtId="0" fontId="0" fillId="0" borderId="12" xfId="0" applyBorder="1" applyAlignment="1">
      <alignment horizontal="left" vertical="center" wrapText="1"/>
    </xf>
    <xf numFmtId="0" fontId="0" fillId="0" borderId="13" xfId="0" applyBorder="1" applyAlignment="1">
      <alignment horizontal="left" vertical="top"/>
    </xf>
    <xf numFmtId="0" fontId="0" fillId="0" borderId="13" xfId="0" applyBorder="1" applyAlignment="1">
      <alignment horizontal="left" vertical="top" wrapText="1"/>
    </xf>
    <xf numFmtId="0" fontId="0" fillId="0" borderId="14" xfId="0" applyBorder="1" applyAlignment="1">
      <alignment horizontal="left" vertical="top" wrapText="1"/>
    </xf>
    <xf numFmtId="0" fontId="28" fillId="0" borderId="34" xfId="0" applyFont="1" applyBorder="1" applyAlignment="1">
      <alignment horizontal="center" vertical="center" wrapText="1"/>
    </xf>
    <xf numFmtId="0" fontId="21" fillId="0" borderId="40" xfId="0" applyFont="1" applyBorder="1" applyAlignment="1">
      <alignment horizontal="center" vertical="center"/>
    </xf>
    <xf numFmtId="0" fontId="21" fillId="0" borderId="34" xfId="0" applyFont="1" applyBorder="1" applyAlignment="1">
      <alignment horizontal="center" vertical="center" wrapText="1"/>
    </xf>
    <xf numFmtId="9" fontId="28" fillId="0" borderId="40" xfId="0" applyNumberFormat="1" applyFont="1" applyBorder="1" applyAlignment="1">
      <alignment horizontal="center" vertical="center"/>
    </xf>
    <xf numFmtId="0" fontId="1" fillId="5" borderId="28" xfId="0" applyFont="1" applyFill="1" applyBorder="1" applyAlignment="1">
      <alignment horizontal="left" vertical="center"/>
    </xf>
    <xf numFmtId="0" fontId="1" fillId="2" borderId="11" xfId="0" applyFont="1" applyFill="1" applyBorder="1" applyAlignment="1">
      <alignment horizontal="center" vertical="center" wrapText="1"/>
    </xf>
    <xf numFmtId="0" fontId="1" fillId="2" borderId="13"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21" fillId="2" borderId="11" xfId="0" applyFont="1" applyFill="1" applyBorder="1" applyAlignment="1">
      <alignment vertical="center" wrapText="1"/>
    </xf>
    <xf numFmtId="0" fontId="21" fillId="2" borderId="10" xfId="0" applyFont="1" applyFill="1" applyBorder="1" applyAlignment="1">
      <alignment vertical="center" wrapText="1"/>
    </xf>
    <xf numFmtId="0" fontId="21" fillId="2" borderId="13" xfId="0" applyFont="1" applyFill="1" applyBorder="1" applyAlignment="1">
      <alignment vertical="center" wrapText="1"/>
    </xf>
    <xf numFmtId="0" fontId="21" fillId="2" borderId="9" xfId="0" applyFont="1" applyFill="1" applyBorder="1" applyAlignment="1">
      <alignment horizontal="center" vertical="center"/>
    </xf>
    <xf numFmtId="0" fontId="21" fillId="2" borderId="7" xfId="0" applyFont="1" applyFill="1" applyBorder="1" applyAlignment="1">
      <alignment horizontal="center" vertical="center"/>
    </xf>
    <xf numFmtId="0" fontId="21" fillId="2" borderId="14" xfId="0" applyFont="1" applyFill="1" applyBorder="1" applyAlignment="1">
      <alignment horizontal="center" vertical="center"/>
    </xf>
    <xf numFmtId="0" fontId="1" fillId="5" borderId="28" xfId="0" applyFont="1" applyFill="1" applyBorder="1" applyAlignment="1">
      <alignment horizontal="center" vertical="center"/>
    </xf>
    <xf numFmtId="0" fontId="2" fillId="2" borderId="17" xfId="0" applyFont="1" applyFill="1" applyBorder="1" applyAlignment="1">
      <alignment horizontal="center" vertical="center" wrapText="1"/>
    </xf>
    <xf numFmtId="0" fontId="1" fillId="3" borderId="2" xfId="0" applyFont="1" applyFill="1" applyBorder="1" applyAlignment="1">
      <alignment vertical="center" wrapText="1"/>
    </xf>
    <xf numFmtId="0" fontId="2" fillId="2" borderId="16" xfId="0" applyFont="1" applyFill="1" applyBorder="1" applyAlignment="1">
      <alignment horizontal="center" vertical="center" wrapText="1"/>
    </xf>
    <xf numFmtId="0" fontId="2" fillId="0" borderId="2" xfId="0" applyFont="1" applyBorder="1" applyAlignment="1">
      <alignment horizontal="center" vertical="center" wrapText="1"/>
    </xf>
    <xf numFmtId="0" fontId="2" fillId="2" borderId="3" xfId="0" applyFont="1" applyFill="1" applyBorder="1" applyAlignment="1">
      <alignment horizontal="center" vertical="center" wrapText="1"/>
    </xf>
    <xf numFmtId="0" fontId="2" fillId="0" borderId="3" xfId="0" applyFont="1" applyBorder="1" applyAlignment="1">
      <alignment horizontal="center" vertical="center" wrapText="1"/>
    </xf>
    <xf numFmtId="0" fontId="2" fillId="3" borderId="3" xfId="0" applyFont="1" applyFill="1" applyBorder="1" applyAlignment="1">
      <alignment vertical="center" wrapText="1"/>
    </xf>
    <xf numFmtId="0" fontId="2" fillId="3" borderId="15" xfId="0" applyFont="1" applyFill="1" applyBorder="1" applyAlignment="1">
      <alignment vertical="center" wrapText="1"/>
    </xf>
    <xf numFmtId="9" fontId="2" fillId="2" borderId="15" xfId="0" applyNumberFormat="1" applyFont="1" applyFill="1" applyBorder="1" applyAlignment="1">
      <alignment horizontal="center" vertical="center" wrapText="1"/>
    </xf>
    <xf numFmtId="9" fontId="2" fillId="0" borderId="15" xfId="0" applyNumberFormat="1" applyFont="1" applyBorder="1" applyAlignment="1">
      <alignment horizontal="center" vertical="center" wrapText="1"/>
    </xf>
    <xf numFmtId="9" fontId="2" fillId="0" borderId="3" xfId="0" applyNumberFormat="1" applyFont="1" applyBorder="1" applyAlignment="1">
      <alignment horizontal="center" vertical="center" wrapText="1"/>
    </xf>
    <xf numFmtId="9" fontId="2" fillId="2" borderId="3" xfId="0" applyNumberFormat="1"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0" borderId="4" xfId="0" applyFont="1" applyBorder="1" applyAlignment="1">
      <alignment horizontal="center" vertical="center" wrapText="1"/>
    </xf>
    <xf numFmtId="0" fontId="1" fillId="3" borderId="24" xfId="0" applyFont="1" applyFill="1" applyBorder="1" applyAlignment="1">
      <alignment vertical="center"/>
    </xf>
    <xf numFmtId="0" fontId="1" fillId="3" borderId="25" xfId="0" applyFont="1" applyFill="1" applyBorder="1" applyAlignment="1">
      <alignment vertical="center"/>
    </xf>
    <xf numFmtId="0" fontId="1" fillId="3" borderId="26" xfId="0" applyFont="1" applyFill="1" applyBorder="1" applyAlignment="1">
      <alignment vertical="center"/>
    </xf>
    <xf numFmtId="0" fontId="25" fillId="0" borderId="26" xfId="0" applyFont="1" applyBorder="1" applyAlignment="1">
      <alignment vertical="top" wrapText="1"/>
    </xf>
    <xf numFmtId="0" fontId="25" fillId="0" borderId="23" xfId="0" applyFont="1" applyBorder="1" applyAlignment="1">
      <alignment vertical="top" wrapText="1"/>
    </xf>
    <xf numFmtId="0" fontId="25" fillId="0" borderId="31" xfId="0" applyFont="1" applyBorder="1" applyAlignment="1">
      <alignment vertical="top" wrapText="1"/>
    </xf>
    <xf numFmtId="0" fontId="42" fillId="2" borderId="52" xfId="0" applyFont="1" applyFill="1" applyBorder="1" applyAlignment="1">
      <alignment vertical="center" wrapText="1"/>
    </xf>
    <xf numFmtId="0" fontId="35" fillId="12" borderId="37" xfId="4" applyFill="1" applyBorder="1" applyAlignment="1" applyProtection="1">
      <alignment wrapText="1"/>
      <protection locked="0"/>
    </xf>
    <xf numFmtId="0" fontId="39" fillId="0" borderId="56" xfId="0" applyFont="1" applyBorder="1" applyAlignment="1">
      <alignment vertical="center" wrapText="1"/>
    </xf>
    <xf numFmtId="0" fontId="42" fillId="2" borderId="56" xfId="0" applyFont="1" applyFill="1" applyBorder="1" applyAlignment="1">
      <alignment vertical="center" wrapText="1"/>
    </xf>
    <xf numFmtId="0" fontId="35" fillId="12" borderId="60" xfId="4" applyFill="1" applyBorder="1" applyAlignment="1" applyProtection="1">
      <alignment horizontal="left" wrapText="1"/>
      <protection locked="0"/>
    </xf>
    <xf numFmtId="0" fontId="38" fillId="11" borderId="11" xfId="0" applyFont="1" applyFill="1" applyBorder="1" applyAlignment="1">
      <alignment horizontal="center" wrapText="1"/>
    </xf>
    <xf numFmtId="0" fontId="38" fillId="11" borderId="30" xfId="0" applyFont="1" applyFill="1" applyBorder="1" applyAlignment="1">
      <alignment horizontal="center" vertical="center" wrapText="1"/>
    </xf>
    <xf numFmtId="0" fontId="38" fillId="11" borderId="41" xfId="0" applyFont="1" applyFill="1" applyBorder="1" applyAlignment="1">
      <alignment horizontal="center" vertical="center"/>
    </xf>
    <xf numFmtId="0" fontId="38" fillId="11" borderId="10" xfId="0" applyFont="1" applyFill="1" applyBorder="1" applyAlignment="1">
      <alignment horizontal="center" vertical="center" wrapText="1"/>
    </xf>
    <xf numFmtId="0" fontId="38" fillId="11" borderId="30" xfId="0" applyFont="1" applyFill="1" applyBorder="1" applyAlignment="1">
      <alignment horizontal="center" vertical="center"/>
    </xf>
    <xf numFmtId="0" fontId="38" fillId="11" borderId="53" xfId="0" applyFont="1" applyFill="1" applyBorder="1" applyAlignment="1">
      <alignment horizontal="center" vertical="center" wrapText="1"/>
    </xf>
    <xf numFmtId="0" fontId="38" fillId="11" borderId="7" xfId="0" applyFont="1" applyFill="1" applyBorder="1" applyAlignment="1">
      <alignment horizontal="center" wrapText="1"/>
    </xf>
    <xf numFmtId="0" fontId="38" fillId="11" borderId="56" xfId="0" applyFont="1" applyFill="1" applyBorder="1" applyAlignment="1">
      <alignment horizontal="center" wrapText="1"/>
    </xf>
    <xf numFmtId="0" fontId="38" fillId="11" borderId="60" xfId="0" applyFont="1" applyFill="1" applyBorder="1" applyAlignment="1">
      <alignment horizontal="center" vertical="center"/>
    </xf>
    <xf numFmtId="0" fontId="38" fillId="11" borderId="44" xfId="0" applyFont="1" applyFill="1" applyBorder="1" applyAlignment="1">
      <alignment horizontal="center" vertical="center"/>
    </xf>
    <xf numFmtId="0" fontId="38" fillId="11" borderId="56" xfId="0" applyFont="1" applyFill="1" applyBorder="1" applyAlignment="1">
      <alignment horizontal="center" vertical="center" wrapText="1"/>
    </xf>
    <xf numFmtId="0" fontId="38" fillId="11" borderId="29" xfId="0" applyFont="1" applyFill="1" applyBorder="1" applyAlignment="1">
      <alignment horizontal="center" vertical="center"/>
    </xf>
    <xf numFmtId="0" fontId="38" fillId="11" borderId="6" xfId="0" applyFont="1" applyFill="1" applyBorder="1" applyAlignment="1">
      <alignment horizontal="center" vertical="center" wrapText="1"/>
    </xf>
    <xf numFmtId="0" fontId="38" fillId="11" borderId="9" xfId="0" applyFont="1" applyFill="1" applyBorder="1" applyAlignment="1">
      <alignment horizontal="center" vertical="center"/>
    </xf>
    <xf numFmtId="9" fontId="43" fillId="12" borderId="7" xfId="4" applyNumberFormat="1" applyFont="1" applyFill="1" applyBorder="1" applyAlignment="1" applyProtection="1">
      <alignment horizontal="center" vertical="center"/>
      <protection locked="0"/>
    </xf>
    <xf numFmtId="0" fontId="38" fillId="11" borderId="40" xfId="0" applyFont="1" applyFill="1" applyBorder="1" applyAlignment="1">
      <alignment horizontal="center" vertical="center" wrapText="1"/>
    </xf>
    <xf numFmtId="3" fontId="21" fillId="0" borderId="41" xfId="0" applyNumberFormat="1" applyFont="1" applyBorder="1" applyAlignment="1">
      <alignment vertical="top" wrapText="1"/>
    </xf>
    <xf numFmtId="3" fontId="21" fillId="0" borderId="30" xfId="0" applyNumberFormat="1" applyFont="1" applyBorder="1" applyAlignment="1">
      <alignment vertical="top" wrapText="1"/>
    </xf>
    <xf numFmtId="0" fontId="1" fillId="2" borderId="12" xfId="0" applyFont="1" applyFill="1" applyBorder="1" applyAlignment="1">
      <alignment vertical="top" wrapText="1"/>
    </xf>
    <xf numFmtId="0" fontId="1" fillId="2" borderId="14" xfId="0" applyFont="1" applyFill="1" applyBorder="1" applyAlignment="1">
      <alignment vertical="top" wrapText="1"/>
    </xf>
    <xf numFmtId="0" fontId="28" fillId="2" borderId="1" xfId="0" applyFont="1" applyFill="1" applyBorder="1" applyAlignment="1">
      <alignment horizontal="center"/>
    </xf>
    <xf numFmtId="3" fontId="21" fillId="0" borderId="10" xfId="0" applyNumberFormat="1" applyFont="1" applyBorder="1" applyAlignment="1">
      <alignment vertical="top" wrapText="1"/>
    </xf>
    <xf numFmtId="3" fontId="21" fillId="0" borderId="11" xfId="0" applyNumberFormat="1" applyFont="1" applyBorder="1" applyAlignment="1">
      <alignment vertical="top" wrapText="1"/>
    </xf>
    <xf numFmtId="0" fontId="21" fillId="0" borderId="13" xfId="0" applyFont="1" applyBorder="1" applyAlignment="1">
      <alignment horizontal="center" vertical="top" wrapText="1"/>
    </xf>
    <xf numFmtId="0" fontId="28" fillId="0" borderId="12" xfId="0" applyFont="1" applyBorder="1" applyAlignment="1">
      <alignment horizontal="center" vertical="top" wrapText="1"/>
    </xf>
    <xf numFmtId="0" fontId="21" fillId="14" borderId="55" xfId="0" applyFont="1" applyFill="1" applyBorder="1" applyAlignment="1">
      <alignment horizontal="center" vertical="center" wrapText="1"/>
    </xf>
    <xf numFmtId="0" fontId="28" fillId="14" borderId="40" xfId="0" applyFont="1" applyFill="1" applyBorder="1" applyAlignment="1">
      <alignment horizontal="center" vertical="center"/>
    </xf>
    <xf numFmtId="0" fontId="28" fillId="14" borderId="37" xfId="0" applyFont="1" applyFill="1" applyBorder="1" applyAlignment="1">
      <alignment horizontal="center" vertical="center" wrapText="1"/>
    </xf>
    <xf numFmtId="0" fontId="21" fillId="14" borderId="13" xfId="0" applyFont="1" applyFill="1" applyBorder="1" applyAlignment="1">
      <alignment horizontal="center" vertical="top" wrapText="1"/>
    </xf>
    <xf numFmtId="0" fontId="66" fillId="0" borderId="0" xfId="0" applyFont="1" applyAlignment="1">
      <alignment vertical="top" wrapText="1"/>
    </xf>
    <xf numFmtId="0" fontId="25" fillId="14" borderId="26" xfId="0" applyFont="1" applyFill="1" applyBorder="1" applyAlignment="1">
      <alignment vertical="top" wrapText="1"/>
    </xf>
    <xf numFmtId="0" fontId="28" fillId="14" borderId="40" xfId="0" applyFont="1" applyFill="1" applyBorder="1" applyAlignment="1">
      <alignment horizontal="center" vertical="center" wrapText="1"/>
    </xf>
    <xf numFmtId="0" fontId="28" fillId="14" borderId="14" xfId="0" applyFont="1" applyFill="1" applyBorder="1" applyAlignment="1">
      <alignment horizontal="center" vertical="top" wrapText="1"/>
    </xf>
    <xf numFmtId="0" fontId="25" fillId="14" borderId="1" xfId="0" applyFont="1" applyFill="1" applyBorder="1" applyAlignment="1">
      <alignment vertical="top" wrapText="1"/>
    </xf>
    <xf numFmtId="0" fontId="13" fillId="14" borderId="1" xfId="0" applyFont="1" applyFill="1" applyBorder="1" applyAlignment="1">
      <alignment vertical="center"/>
    </xf>
    <xf numFmtId="0" fontId="21" fillId="14" borderId="1" xfId="0" quotePrefix="1" applyFont="1" applyFill="1" applyBorder="1" applyAlignment="1">
      <alignment vertical="top" wrapText="1"/>
    </xf>
    <xf numFmtId="0" fontId="25" fillId="14" borderId="1" xfId="0" quotePrefix="1" applyFont="1" applyFill="1" applyBorder="1" applyAlignment="1">
      <alignment wrapText="1"/>
    </xf>
    <xf numFmtId="43" fontId="67" fillId="0" borderId="0" xfId="0" applyNumberFormat="1" applyFont="1" applyAlignment="1">
      <alignment vertical="center" wrapText="1"/>
    </xf>
    <xf numFmtId="4" fontId="1" fillId="2" borderId="7" xfId="0" applyNumberFormat="1" applyFont="1" applyFill="1" applyBorder="1" applyAlignment="1">
      <alignment vertical="top" wrapText="1"/>
    </xf>
    <xf numFmtId="0" fontId="13" fillId="0" borderId="50" xfId="0" applyFont="1" applyBorder="1" applyAlignment="1">
      <alignment horizontal="left"/>
    </xf>
    <xf numFmtId="0" fontId="13" fillId="0" borderId="23" xfId="0" applyFont="1" applyBorder="1" applyAlignment="1">
      <alignment horizontal="left" wrapText="1"/>
    </xf>
    <xf numFmtId="0" fontId="13" fillId="0" borderId="14" xfId="0" applyFont="1" applyBorder="1" applyAlignment="1" applyProtection="1">
      <alignment vertical="top" wrapText="1"/>
      <protection locked="0"/>
    </xf>
    <xf numFmtId="0" fontId="13" fillId="0" borderId="37" xfId="0" applyFont="1" applyBorder="1" applyAlignment="1">
      <alignment horizontal="left"/>
    </xf>
    <xf numFmtId="14" fontId="1" fillId="2" borderId="33" xfId="0" applyNumberFormat="1" applyFont="1" applyFill="1" applyBorder="1" applyAlignment="1">
      <alignment vertical="top" wrapText="1"/>
    </xf>
    <xf numFmtId="3" fontId="21" fillId="2" borderId="35" xfId="0" applyNumberFormat="1" applyFont="1" applyFill="1" applyBorder="1" applyAlignment="1">
      <alignment vertical="top" wrapText="1"/>
    </xf>
    <xf numFmtId="14" fontId="1" fillId="2" borderId="67" xfId="0" applyNumberFormat="1" applyFont="1" applyFill="1" applyBorder="1" applyAlignment="1">
      <alignment vertical="top" wrapText="1"/>
    </xf>
    <xf numFmtId="3" fontId="21" fillId="0" borderId="35" xfId="0" applyNumberFormat="1" applyFont="1" applyBorder="1" applyAlignment="1">
      <alignment vertical="top" wrapText="1"/>
    </xf>
    <xf numFmtId="0" fontId="1" fillId="2" borderId="67" xfId="0" applyFont="1" applyFill="1" applyBorder="1" applyAlignment="1">
      <alignment vertical="top" wrapText="1"/>
    </xf>
    <xf numFmtId="3" fontId="21" fillId="0" borderId="40" xfId="0" applyNumberFormat="1" applyFont="1" applyBorder="1" applyAlignment="1">
      <alignment vertical="top" wrapText="1"/>
    </xf>
    <xf numFmtId="14" fontId="1" fillId="2" borderId="70" xfId="0" applyNumberFormat="1" applyFont="1" applyFill="1" applyBorder="1" applyAlignment="1">
      <alignment vertical="top" wrapText="1"/>
    </xf>
    <xf numFmtId="4" fontId="1" fillId="2" borderId="14" xfId="0" applyNumberFormat="1" applyFont="1" applyFill="1" applyBorder="1" applyAlignment="1">
      <alignment vertical="top" wrapText="1"/>
    </xf>
    <xf numFmtId="43" fontId="67" fillId="0" borderId="0" xfId="5" applyFont="1" applyAlignment="1">
      <alignment vertical="center" wrapText="1"/>
    </xf>
    <xf numFmtId="43" fontId="67" fillId="0" borderId="11" xfId="5" applyFont="1" applyBorder="1" applyAlignment="1">
      <alignment vertical="center" wrapText="1"/>
    </xf>
    <xf numFmtId="14" fontId="25" fillId="15" borderId="9" xfId="0" applyNumberFormat="1" applyFont="1" applyFill="1" applyBorder="1" applyAlignment="1">
      <alignment vertical="top" wrapText="1"/>
    </xf>
    <xf numFmtId="0" fontId="14" fillId="3" borderId="22" xfId="0" applyFont="1" applyFill="1" applyBorder="1" applyAlignment="1">
      <alignment horizontal="right" wrapText="1"/>
    </xf>
    <xf numFmtId="0" fontId="14" fillId="3" borderId="0" xfId="0" applyFont="1" applyFill="1" applyAlignment="1">
      <alignment horizontal="right" wrapText="1"/>
    </xf>
    <xf numFmtId="0" fontId="1" fillId="2" borderId="16" xfId="0" applyFont="1" applyFill="1" applyBorder="1" applyAlignment="1">
      <alignment horizontal="left"/>
    </xf>
    <xf numFmtId="0" fontId="1" fillId="2" borderId="15" xfId="0" applyFont="1" applyFill="1" applyBorder="1" applyAlignment="1">
      <alignment horizontal="left"/>
    </xf>
    <xf numFmtId="0" fontId="2" fillId="3" borderId="22" xfId="0" applyFont="1" applyFill="1" applyBorder="1" applyAlignment="1">
      <alignment horizontal="right" wrapText="1"/>
    </xf>
    <xf numFmtId="0" fontId="2" fillId="3" borderId="23" xfId="0" applyFont="1" applyFill="1" applyBorder="1" applyAlignment="1">
      <alignment horizontal="right" wrapText="1"/>
    </xf>
    <xf numFmtId="0" fontId="14" fillId="3" borderId="22" xfId="0" applyFont="1" applyFill="1" applyBorder="1" applyAlignment="1">
      <alignment horizontal="right" vertical="top" wrapText="1"/>
    </xf>
    <xf numFmtId="0" fontId="14" fillId="3" borderId="23" xfId="0" applyFont="1" applyFill="1" applyBorder="1" applyAlignment="1">
      <alignment horizontal="right" vertical="top" wrapText="1"/>
    </xf>
    <xf numFmtId="0" fontId="2" fillId="3" borderId="22" xfId="0" applyFont="1" applyFill="1" applyBorder="1" applyAlignment="1">
      <alignment horizontal="right" vertical="top" wrapText="1"/>
    </xf>
    <xf numFmtId="0" fontId="2" fillId="3" borderId="23" xfId="0" applyFont="1" applyFill="1" applyBorder="1" applyAlignment="1">
      <alignment horizontal="right" vertical="top" wrapText="1"/>
    </xf>
    <xf numFmtId="0" fontId="1" fillId="2" borderId="65" xfId="0" applyFont="1" applyFill="1" applyBorder="1" applyAlignment="1">
      <alignment horizontal="left" vertical="top"/>
    </xf>
    <xf numFmtId="0" fontId="1" fillId="2" borderId="24" xfId="0" applyFont="1" applyFill="1" applyBorder="1" applyAlignment="1">
      <alignment horizontal="left" vertical="top"/>
    </xf>
    <xf numFmtId="0" fontId="2" fillId="3" borderId="0" xfId="0" applyFont="1" applyFill="1" applyAlignment="1">
      <alignment horizontal="right" wrapText="1"/>
    </xf>
    <xf numFmtId="0" fontId="2" fillId="3" borderId="25" xfId="0" applyFont="1" applyFill="1" applyBorder="1" applyAlignment="1">
      <alignment horizontal="left" vertical="center" wrapText="1"/>
    </xf>
    <xf numFmtId="0" fontId="10" fillId="3" borderId="0" xfId="0" applyFont="1" applyFill="1" applyAlignment="1">
      <alignment vertical="top" wrapText="1"/>
    </xf>
    <xf numFmtId="0" fontId="2" fillId="3" borderId="0" xfId="0" applyFont="1" applyFill="1" applyAlignment="1">
      <alignment horizontal="left" vertical="center" wrapText="1"/>
    </xf>
    <xf numFmtId="3" fontId="1" fillId="2" borderId="43"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1" fillId="2" borderId="43"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2" fillId="2" borderId="43" xfId="0" applyFont="1" applyFill="1" applyBorder="1" applyAlignment="1">
      <alignment horizontal="center" vertical="top" wrapText="1"/>
    </xf>
    <xf numFmtId="0" fontId="2" fillId="2" borderId="31" xfId="0" applyFont="1" applyFill="1" applyBorder="1" applyAlignment="1">
      <alignment horizontal="center" vertical="top" wrapText="1"/>
    </xf>
    <xf numFmtId="0" fontId="12" fillId="2" borderId="43" xfId="0" applyFont="1" applyFill="1" applyBorder="1" applyAlignment="1">
      <alignment horizontal="center"/>
    </xf>
    <xf numFmtId="0" fontId="12" fillId="2" borderId="17" xfId="0" applyFont="1" applyFill="1" applyBorder="1" applyAlignment="1">
      <alignment horizontal="center"/>
    </xf>
    <xf numFmtId="0" fontId="12" fillId="2" borderId="31" xfId="0" applyFont="1" applyFill="1" applyBorder="1" applyAlignment="1">
      <alignment horizontal="center"/>
    </xf>
    <xf numFmtId="0" fontId="9" fillId="3" borderId="22" xfId="0" applyFont="1" applyFill="1" applyBorder="1" applyAlignment="1">
      <alignment horizontal="center" wrapText="1"/>
    </xf>
    <xf numFmtId="0" fontId="9" fillId="3" borderId="0" xfId="0" applyFont="1" applyFill="1" applyAlignment="1">
      <alignment horizontal="center" wrapText="1"/>
    </xf>
    <xf numFmtId="0" fontId="9" fillId="3" borderId="0" xfId="0" applyFont="1" applyFill="1" applyAlignment="1">
      <alignment horizontal="center"/>
    </xf>
    <xf numFmtId="0" fontId="4" fillId="3" borderId="0" xfId="0" applyFont="1" applyFill="1" applyAlignment="1">
      <alignment horizontal="left" vertical="top" wrapText="1"/>
    </xf>
    <xf numFmtId="0" fontId="14" fillId="3" borderId="0" xfId="0" applyFont="1" applyFill="1" applyAlignment="1">
      <alignment horizontal="left" vertical="center" wrapText="1"/>
    </xf>
    <xf numFmtId="3" fontId="1" fillId="2" borderId="43"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 fillId="2" borderId="43"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4" fillId="3" borderId="0" xfId="0" applyFont="1" applyFill="1" applyAlignment="1">
      <alignment horizontal="left" vertical="center" wrapText="1"/>
    </xf>
    <xf numFmtId="0" fontId="1" fillId="2" borderId="43" xfId="0" applyFont="1" applyFill="1" applyBorder="1" applyAlignment="1" applyProtection="1">
      <alignment horizontal="left" vertical="top" wrapText="1"/>
      <protection locked="0"/>
    </xf>
    <xf numFmtId="0" fontId="1" fillId="2" borderId="31" xfId="0" applyFont="1" applyFill="1" applyBorder="1" applyAlignment="1" applyProtection="1">
      <alignment horizontal="left" vertical="top" wrapText="1"/>
      <protection locked="0"/>
    </xf>
    <xf numFmtId="0" fontId="2" fillId="0" borderId="0" xfId="0" applyFont="1" applyAlignment="1">
      <alignment horizontal="left" vertical="center" wrapText="1"/>
    </xf>
    <xf numFmtId="0" fontId="2" fillId="0" borderId="0" xfId="0" applyFont="1" applyAlignment="1">
      <alignment horizontal="center" vertical="top" wrapText="1"/>
    </xf>
    <xf numFmtId="0" fontId="1" fillId="0" borderId="0" xfId="0" applyFont="1" applyAlignment="1">
      <alignment horizontal="left" vertical="center" wrapText="1"/>
    </xf>
    <xf numFmtId="0" fontId="1" fillId="0" borderId="0" xfId="0" applyFont="1" applyAlignment="1" applyProtection="1">
      <alignment vertical="top" wrapText="1"/>
      <protection locked="0"/>
    </xf>
    <xf numFmtId="3" fontId="1" fillId="0" borderId="0" xfId="0" applyNumberFormat="1" applyFont="1" applyAlignment="1" applyProtection="1">
      <alignment vertical="top" wrapText="1"/>
      <protection locked="0"/>
    </xf>
    <xf numFmtId="0" fontId="29" fillId="0" borderId="0" xfId="0" applyFont="1" applyAlignment="1">
      <alignment horizontal="left" vertical="center" wrapText="1"/>
    </xf>
    <xf numFmtId="0" fontId="1" fillId="3" borderId="0" xfId="0" applyFont="1" applyFill="1" applyAlignment="1" applyProtection="1">
      <alignment vertical="top" wrapText="1"/>
      <protection locked="0"/>
    </xf>
    <xf numFmtId="3" fontId="1" fillId="3" borderId="0" xfId="0" applyNumberFormat="1" applyFont="1" applyFill="1" applyAlignment="1" applyProtection="1">
      <alignment vertical="top" wrapText="1"/>
      <protection locked="0"/>
    </xf>
    <xf numFmtId="3" fontId="1" fillId="3" borderId="17" xfId="0" applyNumberFormat="1" applyFont="1" applyFill="1" applyBorder="1" applyAlignment="1" applyProtection="1">
      <alignment horizontal="center" vertical="top" wrapText="1"/>
      <protection locked="0"/>
    </xf>
    <xf numFmtId="0" fontId="2" fillId="3" borderId="0" xfId="0" applyFont="1" applyFill="1" applyAlignment="1">
      <alignment horizontal="center" vertical="top" wrapText="1"/>
    </xf>
    <xf numFmtId="0" fontId="59" fillId="0" borderId="43" xfId="0" applyFont="1" applyBorder="1" applyAlignment="1" applyProtection="1">
      <alignment horizontal="left" vertical="top" wrapText="1"/>
      <protection locked="0"/>
    </xf>
    <xf numFmtId="0" fontId="59" fillId="0" borderId="31" xfId="0" applyFont="1" applyBorder="1" applyAlignment="1" applyProtection="1">
      <alignment horizontal="left" vertical="top" wrapText="1"/>
      <protection locked="0"/>
    </xf>
    <xf numFmtId="3" fontId="1" fillId="0" borderId="43" xfId="0" applyNumberFormat="1" applyFont="1" applyBorder="1" applyAlignment="1" applyProtection="1">
      <alignment horizontal="center" vertical="top" wrapText="1"/>
      <protection locked="0"/>
    </xf>
    <xf numFmtId="3" fontId="1" fillId="0" borderId="31" xfId="0" applyNumberFormat="1" applyFont="1" applyBorder="1" applyAlignment="1" applyProtection="1">
      <alignment horizontal="center" vertical="top" wrapText="1"/>
      <protection locked="0"/>
    </xf>
    <xf numFmtId="3" fontId="21" fillId="0" borderId="43" xfId="0" applyNumberFormat="1" applyFont="1" applyBorder="1" applyAlignment="1" applyProtection="1">
      <alignment horizontal="center" vertical="top" wrapText="1"/>
      <protection locked="0"/>
    </xf>
    <xf numFmtId="3" fontId="21" fillId="0" borderId="31" xfId="0" applyNumberFormat="1" applyFont="1" applyBorder="1" applyAlignment="1" applyProtection="1">
      <alignment horizontal="center" vertical="top" wrapText="1"/>
      <protection locked="0"/>
    </xf>
    <xf numFmtId="0" fontId="13" fillId="3" borderId="22" xfId="0" applyFont="1" applyFill="1" applyBorder="1" applyAlignment="1">
      <alignment horizontal="center" wrapText="1"/>
    </xf>
    <xf numFmtId="0" fontId="14" fillId="3" borderId="0" xfId="0" applyFont="1" applyFill="1" applyAlignment="1">
      <alignment horizontal="left" vertical="top" wrapText="1"/>
    </xf>
    <xf numFmtId="0" fontId="13" fillId="3" borderId="0" xfId="0" applyFont="1" applyFill="1" applyAlignment="1">
      <alignment horizontal="center" wrapText="1"/>
    </xf>
    <xf numFmtId="0" fontId="10" fillId="3" borderId="0" xfId="0" applyFont="1" applyFill="1" applyAlignment="1">
      <alignment horizontal="left" vertical="top" wrapText="1"/>
    </xf>
    <xf numFmtId="0" fontId="6" fillId="0" borderId="0" xfId="0" applyFont="1" applyAlignment="1">
      <alignment vertical="top" wrapText="1"/>
    </xf>
    <xf numFmtId="0" fontId="6" fillId="0" borderId="0" xfId="0" applyFont="1" applyAlignment="1" applyProtection="1">
      <alignment vertical="top" wrapText="1"/>
      <protection locked="0"/>
    </xf>
    <xf numFmtId="0" fontId="7" fillId="0" borderId="0" xfId="0" applyFont="1" applyAlignment="1">
      <alignment vertical="top" wrapText="1"/>
    </xf>
    <xf numFmtId="0" fontId="8" fillId="0" borderId="0" xfId="0" applyFont="1" applyAlignment="1">
      <alignment vertical="top" wrapText="1"/>
    </xf>
    <xf numFmtId="0" fontId="7" fillId="0" borderId="0" xfId="0" applyFont="1" applyAlignment="1">
      <alignment horizontal="center" vertical="top" wrapText="1"/>
    </xf>
    <xf numFmtId="3" fontId="6" fillId="0" borderId="0" xfId="0" applyNumberFormat="1" applyFont="1" applyAlignment="1" applyProtection="1">
      <alignment vertical="top" wrapText="1"/>
      <protection locked="0"/>
    </xf>
    <xf numFmtId="0" fontId="13" fillId="2" borderId="43" xfId="0" applyFont="1" applyFill="1" applyBorder="1" applyAlignment="1">
      <alignment horizontal="left" vertical="top" wrapText="1"/>
    </xf>
    <xf numFmtId="0" fontId="13" fillId="2" borderId="17" xfId="0" applyFont="1" applyFill="1" applyBorder="1" applyAlignment="1">
      <alignment horizontal="left" vertical="top" wrapText="1"/>
    </xf>
    <xf numFmtId="0" fontId="13" fillId="2" borderId="31" xfId="0" applyFont="1" applyFill="1" applyBorder="1" applyAlignment="1">
      <alignment horizontal="left" vertical="top" wrapText="1"/>
    </xf>
    <xf numFmtId="0" fontId="13" fillId="3" borderId="0" xfId="0" applyFont="1" applyFill="1" applyAlignment="1">
      <alignment horizontal="left" vertical="top" wrapText="1"/>
    </xf>
    <xf numFmtId="0" fontId="13" fillId="2" borderId="51" xfId="0" applyFont="1" applyFill="1" applyBorder="1" applyAlignment="1">
      <alignment horizontal="left" vertical="top" wrapText="1"/>
    </xf>
    <xf numFmtId="0" fontId="13" fillId="2" borderId="53" xfId="0" applyFont="1" applyFill="1" applyBorder="1" applyAlignment="1">
      <alignment horizontal="left" vertical="top" wrapText="1"/>
    </xf>
    <xf numFmtId="0" fontId="13" fillId="2" borderId="6" xfId="0" quotePrefix="1" applyFont="1" applyFill="1" applyBorder="1" applyAlignment="1">
      <alignment horizontal="left" vertical="top" wrapText="1"/>
    </xf>
    <xf numFmtId="0" fontId="13" fillId="2" borderId="7" xfId="0" applyFont="1" applyFill="1" applyBorder="1" applyAlignment="1">
      <alignment horizontal="left" vertical="top" wrapText="1"/>
    </xf>
    <xf numFmtId="0" fontId="13" fillId="2" borderId="12" xfId="0" applyFont="1" applyFill="1" applyBorder="1" applyAlignment="1">
      <alignment horizontal="center" vertical="top" wrapText="1"/>
    </xf>
    <xf numFmtId="0" fontId="13" fillId="2" borderId="14" xfId="0" applyFont="1" applyFill="1" applyBorder="1" applyAlignment="1">
      <alignment horizontal="center" vertical="top" wrapText="1"/>
    </xf>
    <xf numFmtId="0" fontId="13" fillId="2" borderId="48" xfId="0" applyFont="1" applyFill="1" applyBorder="1" applyAlignment="1">
      <alignment vertical="top" wrapText="1"/>
    </xf>
    <xf numFmtId="0" fontId="13" fillId="2" borderId="50" xfId="0" applyFont="1" applyFill="1" applyBorder="1" applyAlignment="1">
      <alignment vertical="top" wrapText="1"/>
    </xf>
    <xf numFmtId="0" fontId="13" fillId="2" borderId="6" xfId="0" quotePrefix="1" applyFont="1" applyFill="1" applyBorder="1" applyAlignment="1">
      <alignment vertical="top" wrapText="1"/>
    </xf>
    <xf numFmtId="0" fontId="13" fillId="2" borderId="7" xfId="0" applyFont="1" applyFill="1" applyBorder="1" applyAlignment="1">
      <alignment vertical="top" wrapText="1"/>
    </xf>
    <xf numFmtId="0" fontId="13" fillId="2" borderId="6" xfId="0" applyFont="1" applyFill="1" applyBorder="1" applyAlignment="1">
      <alignment vertical="top" wrapText="1"/>
    </xf>
    <xf numFmtId="0" fontId="13" fillId="3" borderId="0" xfId="0" applyFont="1" applyFill="1" applyAlignment="1">
      <alignment horizontal="center"/>
    </xf>
    <xf numFmtId="0" fontId="14" fillId="2" borderId="32" xfId="0" applyFont="1" applyFill="1" applyBorder="1" applyAlignment="1">
      <alignment horizontal="center" vertical="top" wrapText="1"/>
    </xf>
    <xf numFmtId="0" fontId="14" fillId="2" borderId="18" xfId="0" applyFont="1" applyFill="1" applyBorder="1" applyAlignment="1">
      <alignment horizontal="center" vertical="top" wrapText="1"/>
    </xf>
    <xf numFmtId="0" fontId="28" fillId="3" borderId="0" xfId="0" applyFont="1" applyFill="1" applyAlignment="1">
      <alignment horizontal="left" wrapText="1"/>
    </xf>
    <xf numFmtId="0" fontId="28" fillId="3" borderId="0" xfId="0" applyFont="1" applyFill="1" applyAlignment="1">
      <alignment horizontal="left"/>
    </xf>
    <xf numFmtId="0" fontId="30" fillId="3" borderId="0" xfId="0" applyFont="1" applyFill="1" applyAlignment="1">
      <alignment horizontal="left"/>
    </xf>
    <xf numFmtId="0" fontId="13" fillId="2" borderId="48" xfId="0" applyFont="1" applyFill="1" applyBorder="1" applyAlignment="1">
      <alignment horizontal="left" vertical="top" wrapText="1"/>
    </xf>
    <xf numFmtId="0" fontId="13" fillId="2" borderId="50" xfId="0" applyFont="1" applyFill="1" applyBorder="1" applyAlignment="1">
      <alignment horizontal="left" vertical="top" wrapText="1"/>
    </xf>
    <xf numFmtId="0" fontId="50" fillId="0" borderId="43" xfId="0" applyFont="1" applyBorder="1" applyAlignment="1">
      <alignment horizontal="center"/>
    </xf>
    <xf numFmtId="0" fontId="50" fillId="0" borderId="17" xfId="0" applyFont="1" applyBorder="1" applyAlignment="1">
      <alignment horizontal="center"/>
    </xf>
    <xf numFmtId="0" fontId="50" fillId="0" borderId="31" xfId="0" applyFont="1" applyBorder="1" applyAlignment="1">
      <alignment horizontal="center"/>
    </xf>
    <xf numFmtId="0" fontId="28" fillId="0" borderId="48" xfId="0" applyFont="1" applyBorder="1" applyAlignment="1">
      <alignment horizontal="left" vertical="center" wrapText="1"/>
    </xf>
    <xf numFmtId="0" fontId="28" fillId="0" borderId="59" xfId="0" applyFont="1" applyBorder="1" applyAlignment="1">
      <alignment horizontal="left" vertical="center" wrapText="1"/>
    </xf>
    <xf numFmtId="0" fontId="28" fillId="0" borderId="51" xfId="0" applyFont="1" applyBorder="1" applyAlignment="1">
      <alignment horizontal="left" vertical="center" wrapText="1"/>
    </xf>
    <xf numFmtId="0" fontId="28" fillId="0" borderId="56" xfId="0" applyFont="1" applyBorder="1" applyAlignment="1">
      <alignment horizontal="left" vertical="center" wrapText="1"/>
    </xf>
    <xf numFmtId="0" fontId="28" fillId="0" borderId="45" xfId="0" applyFont="1" applyBorder="1" applyAlignment="1">
      <alignment horizontal="left" vertical="center" wrapText="1"/>
    </xf>
    <xf numFmtId="0" fontId="28" fillId="0" borderId="64" xfId="0" applyFont="1" applyBorder="1" applyAlignment="1">
      <alignment horizontal="left" vertical="center" wrapText="1"/>
    </xf>
    <xf numFmtId="0" fontId="21" fillId="0" borderId="10" xfId="0" applyFont="1" applyBorder="1" applyAlignment="1">
      <alignment horizontal="center" vertical="top" wrapText="1"/>
    </xf>
    <xf numFmtId="0" fontId="21" fillId="0" borderId="9" xfId="0" applyFont="1" applyBorder="1" applyAlignment="1">
      <alignment horizontal="center" vertical="top" wrapText="1"/>
    </xf>
    <xf numFmtId="0" fontId="21" fillId="0" borderId="11" xfId="0" applyFont="1" applyBorder="1" applyAlignment="1">
      <alignment horizontal="center" vertical="top"/>
    </xf>
    <xf numFmtId="0" fontId="21" fillId="0" borderId="7" xfId="0" applyFont="1" applyBorder="1" applyAlignment="1">
      <alignment horizontal="center" vertical="top"/>
    </xf>
    <xf numFmtId="0" fontId="21" fillId="0" borderId="13" xfId="0" applyFont="1" applyBorder="1" applyAlignment="1">
      <alignment horizontal="center" vertical="top"/>
    </xf>
    <xf numFmtId="0" fontId="21" fillId="0" borderId="14" xfId="0" applyFont="1" applyBorder="1" applyAlignment="1">
      <alignment horizontal="center" vertical="top"/>
    </xf>
    <xf numFmtId="0" fontId="21" fillId="0" borderId="63" xfId="0" applyFont="1" applyBorder="1" applyAlignment="1">
      <alignment horizontal="center" vertical="top" wrapText="1"/>
    </xf>
    <xf numFmtId="0" fontId="21" fillId="0" borderId="18" xfId="0" applyFont="1" applyBorder="1" applyAlignment="1">
      <alignment horizontal="center" vertical="top" wrapText="1"/>
    </xf>
    <xf numFmtId="0" fontId="28" fillId="0" borderId="12" xfId="0" applyFont="1" applyBorder="1" applyAlignment="1">
      <alignment horizontal="left" vertical="center" wrapText="1"/>
    </xf>
    <xf numFmtId="0" fontId="28" fillId="0" borderId="13" xfId="0" applyFont="1" applyBorder="1" applyAlignment="1">
      <alignment horizontal="left" vertical="center" wrapText="1"/>
    </xf>
    <xf numFmtId="0" fontId="0" fillId="0" borderId="13" xfId="0" applyBorder="1" applyAlignment="1">
      <alignment horizontal="center" vertical="top"/>
    </xf>
    <xf numFmtId="0" fontId="0" fillId="0" borderId="14" xfId="0" applyBorder="1" applyAlignment="1">
      <alignment horizontal="center" vertical="top"/>
    </xf>
    <xf numFmtId="0" fontId="0" fillId="0" borderId="10" xfId="0" applyBorder="1" applyAlignment="1">
      <alignment horizontal="center" vertical="top"/>
    </xf>
    <xf numFmtId="0" fontId="0" fillId="0" borderId="9" xfId="0" applyBorder="1" applyAlignment="1">
      <alignment horizontal="center" vertical="top"/>
    </xf>
    <xf numFmtId="0" fontId="28" fillId="0" borderId="8" xfId="0" applyFont="1" applyBorder="1" applyAlignment="1">
      <alignment horizontal="left" vertical="center" wrapText="1"/>
    </xf>
    <xf numFmtId="0" fontId="28" fillId="0" borderId="10" xfId="0" applyFont="1" applyBorder="1" applyAlignment="1">
      <alignment horizontal="left" vertical="center" wrapText="1"/>
    </xf>
    <xf numFmtId="0" fontId="28" fillId="0" borderId="6" xfId="0" applyFont="1" applyBorder="1" applyAlignment="1">
      <alignment horizontal="left" vertical="center" wrapText="1"/>
    </xf>
    <xf numFmtId="0" fontId="28" fillId="0" borderId="11" xfId="0" applyFont="1" applyBorder="1" applyAlignment="1">
      <alignment horizontal="left" vertical="center" wrapText="1"/>
    </xf>
    <xf numFmtId="0" fontId="21" fillId="0" borderId="12" xfId="0" applyFont="1" applyBorder="1" applyAlignment="1">
      <alignment horizontal="center" vertical="top"/>
    </xf>
    <xf numFmtId="0" fontId="28" fillId="0" borderId="30" xfId="0" applyFont="1" applyBorder="1" applyAlignment="1">
      <alignment horizontal="center" vertical="center" wrapText="1"/>
    </xf>
    <xf numFmtId="0" fontId="28" fillId="0" borderId="53" xfId="0" applyFont="1" applyBorder="1" applyAlignment="1">
      <alignment horizontal="center" vertical="center" wrapText="1"/>
    </xf>
    <xf numFmtId="0" fontId="28" fillId="0" borderId="51" xfId="0" applyFont="1" applyBorder="1" applyAlignment="1">
      <alignment horizontal="center" vertical="center" wrapText="1"/>
    </xf>
    <xf numFmtId="0" fontId="28" fillId="0" borderId="56" xfId="0" applyFont="1" applyBorder="1" applyAlignment="1">
      <alignment horizontal="center" vertical="center" wrapText="1"/>
    </xf>
    <xf numFmtId="0" fontId="21" fillId="0" borderId="11" xfId="0" applyFont="1" applyBorder="1" applyAlignment="1">
      <alignment horizontal="center" vertical="top" wrapText="1"/>
    </xf>
    <xf numFmtId="0" fontId="21" fillId="0" borderId="7" xfId="0" applyFont="1" applyBorder="1" applyAlignment="1">
      <alignment horizontal="center" vertical="top" wrapText="1"/>
    </xf>
    <xf numFmtId="0" fontId="21" fillId="0" borderId="13" xfId="0" applyFont="1" applyBorder="1" applyAlignment="1">
      <alignment horizontal="center" vertical="top" wrapText="1"/>
    </xf>
    <xf numFmtId="0" fontId="21" fillId="0" borderId="14" xfId="0" applyFont="1" applyBorder="1" applyAlignment="1">
      <alignment horizontal="center" vertical="top" wrapText="1"/>
    </xf>
    <xf numFmtId="0" fontId="21" fillId="0" borderId="40" xfId="0" applyFont="1" applyBorder="1" applyAlignment="1">
      <alignment horizontal="left" vertical="top" wrapText="1"/>
    </xf>
    <xf numFmtId="0" fontId="0" fillId="0" borderId="60" xfId="0" applyBorder="1" applyAlignment="1">
      <alignment horizontal="left" vertical="top" wrapText="1"/>
    </xf>
    <xf numFmtId="0" fontId="28" fillId="0" borderId="32" xfId="0" applyFont="1" applyBorder="1" applyAlignment="1">
      <alignment horizontal="left" vertical="center" wrapText="1"/>
    </xf>
    <xf numFmtId="0" fontId="21" fillId="0" borderId="63" xfId="0" applyFont="1" applyBorder="1" applyAlignment="1">
      <alignment horizontal="left" vertical="center" wrapText="1"/>
    </xf>
    <xf numFmtId="0" fontId="28" fillId="0" borderId="8"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9" xfId="0" applyFont="1" applyBorder="1" applyAlignment="1">
      <alignment horizontal="center" vertical="center" wrapText="1"/>
    </xf>
    <xf numFmtId="0" fontId="28" fillId="13" borderId="0" xfId="0" applyFont="1" applyFill="1" applyAlignment="1">
      <alignment horizontal="left" vertical="top" wrapText="1"/>
    </xf>
    <xf numFmtId="0" fontId="0" fillId="0" borderId="41" xfId="0" applyBorder="1" applyAlignment="1">
      <alignment horizontal="left" vertical="center" wrapText="1"/>
    </xf>
    <xf numFmtId="0" fontId="0" fillId="0" borderId="49" xfId="0" applyBorder="1" applyAlignment="1">
      <alignment horizontal="left" vertical="center" wrapText="1"/>
    </xf>
    <xf numFmtId="0" fontId="0" fillId="0" borderId="50" xfId="0" applyBorder="1" applyAlignment="1">
      <alignment horizontal="left" vertical="center" wrapText="1"/>
    </xf>
    <xf numFmtId="0" fontId="0" fillId="0" borderId="11" xfId="0" applyBorder="1" applyAlignment="1">
      <alignment horizontal="left" vertical="center" wrapText="1"/>
    </xf>
    <xf numFmtId="0" fontId="0" fillId="0" borderId="11" xfId="0" applyBorder="1" applyAlignment="1">
      <alignment horizontal="left" vertical="center"/>
    </xf>
    <xf numFmtId="0" fontId="0" fillId="0" borderId="7" xfId="0" applyBorder="1" applyAlignment="1">
      <alignment horizontal="left" vertical="center"/>
    </xf>
    <xf numFmtId="0" fontId="0" fillId="0" borderId="10" xfId="0" applyBorder="1" applyAlignment="1">
      <alignment horizontal="center" vertical="center" wrapText="1"/>
    </xf>
    <xf numFmtId="0" fontId="0" fillId="0" borderId="9" xfId="0" applyBorder="1" applyAlignment="1">
      <alignment horizontal="center" vertical="center" wrapText="1"/>
    </xf>
    <xf numFmtId="0" fontId="0" fillId="0" borderId="13" xfId="0" applyBorder="1" applyAlignment="1">
      <alignment horizontal="center" vertical="center"/>
    </xf>
    <xf numFmtId="0" fontId="0" fillId="0" borderId="14" xfId="0" applyBorder="1" applyAlignment="1">
      <alignment horizontal="center" vertical="center"/>
    </xf>
    <xf numFmtId="0" fontId="28" fillId="0" borderId="49" xfId="0" applyFont="1" applyBorder="1" applyAlignment="1">
      <alignment horizontal="left" vertical="center" wrapText="1"/>
    </xf>
    <xf numFmtId="0" fontId="28" fillId="0" borderId="50" xfId="0" applyFont="1" applyBorder="1" applyAlignment="1">
      <alignment horizontal="left" vertical="center" wrapText="1"/>
    </xf>
    <xf numFmtId="0" fontId="50" fillId="0" borderId="43" xfId="0" applyFont="1" applyBorder="1" applyAlignment="1">
      <alignment horizontal="center" vertical="top"/>
    </xf>
    <xf numFmtId="0" fontId="50" fillId="0" borderId="17" xfId="0" applyFont="1" applyBorder="1" applyAlignment="1">
      <alignment horizontal="center" vertical="top"/>
    </xf>
    <xf numFmtId="0" fontId="50" fillId="0" borderId="31" xfId="0" applyFont="1" applyBorder="1" applyAlignment="1">
      <alignment horizontal="center" vertical="top"/>
    </xf>
    <xf numFmtId="0" fontId="28" fillId="3" borderId="0" xfId="0" applyFont="1" applyFill="1" applyAlignment="1">
      <alignment horizontal="left" vertical="center" wrapText="1"/>
    </xf>
    <xf numFmtId="0" fontId="21" fillId="14" borderId="10" xfId="0" applyFont="1" applyFill="1" applyBorder="1" applyAlignment="1">
      <alignment horizontal="center" vertical="top"/>
    </xf>
    <xf numFmtId="0" fontId="21" fillId="14" borderId="9" xfId="0" applyFont="1" applyFill="1" applyBorder="1" applyAlignment="1">
      <alignment horizontal="center" vertical="top"/>
    </xf>
    <xf numFmtId="0" fontId="21" fillId="3" borderId="0" xfId="0" applyFont="1" applyFill="1" applyAlignment="1">
      <alignment horizontal="center" vertical="top"/>
    </xf>
    <xf numFmtId="0" fontId="21" fillId="14" borderId="13" xfId="0" applyFont="1" applyFill="1" applyBorder="1" applyAlignment="1">
      <alignment horizontal="center" vertical="top"/>
    </xf>
    <xf numFmtId="0" fontId="21" fillId="14" borderId="14" xfId="0" applyFont="1" applyFill="1" applyBorder="1" applyAlignment="1">
      <alignment horizontal="center" vertical="top"/>
    </xf>
    <xf numFmtId="0" fontId="28" fillId="0" borderId="6" xfId="0" applyFont="1" applyBorder="1" applyAlignment="1">
      <alignment horizontal="center" vertical="center" wrapText="1"/>
    </xf>
    <xf numFmtId="0" fontId="28" fillId="0" borderId="11" xfId="0" applyFont="1" applyBorder="1" applyAlignment="1">
      <alignment horizontal="center" vertical="center" wrapText="1"/>
    </xf>
    <xf numFmtId="0" fontId="28" fillId="0" borderId="7" xfId="0" applyFont="1" applyBorder="1" applyAlignment="1">
      <alignment horizontal="center" vertical="center" wrapText="1"/>
    </xf>
    <xf numFmtId="0" fontId="21" fillId="0" borderId="12" xfId="0" applyFont="1" applyBorder="1" applyAlignment="1">
      <alignment horizontal="center" vertical="top" wrapText="1"/>
    </xf>
    <xf numFmtId="0" fontId="28" fillId="0" borderId="8" xfId="0" applyFont="1" applyBorder="1" applyAlignment="1">
      <alignment horizontal="left" vertical="top" wrapText="1"/>
    </xf>
    <xf numFmtId="0" fontId="28" fillId="0" borderId="10" xfId="0" applyFont="1" applyBorder="1" applyAlignment="1">
      <alignment horizontal="left" vertical="top" wrapText="1"/>
    </xf>
    <xf numFmtId="0" fontId="28" fillId="0" borderId="9" xfId="0" applyFont="1" applyBorder="1" applyAlignment="1">
      <alignment horizontal="left" vertical="top" wrapText="1"/>
    </xf>
    <xf numFmtId="0" fontId="28" fillId="0" borderId="52" xfId="0" applyFont="1" applyBorder="1" applyAlignment="1">
      <alignment horizontal="center" vertical="center" wrapText="1"/>
    </xf>
    <xf numFmtId="0" fontId="21" fillId="0" borderId="10" xfId="0" applyFont="1" applyBorder="1" applyAlignment="1">
      <alignment horizontal="left" vertical="top" wrapText="1"/>
    </xf>
    <xf numFmtId="0" fontId="21" fillId="0" borderId="9" xfId="0" applyFont="1" applyBorder="1" applyAlignment="1">
      <alignment horizontal="left" vertical="top" wrapText="1"/>
    </xf>
    <xf numFmtId="0" fontId="21" fillId="0" borderId="11" xfId="0" applyFont="1" applyBorder="1" applyAlignment="1">
      <alignment horizontal="left" vertical="top"/>
    </xf>
    <xf numFmtId="0" fontId="21" fillId="0" borderId="7" xfId="0" applyFont="1" applyBorder="1" applyAlignment="1">
      <alignment horizontal="left" vertical="top"/>
    </xf>
    <xf numFmtId="0" fontId="21" fillId="0" borderId="11" xfId="0" applyFont="1" applyBorder="1" applyAlignment="1">
      <alignment horizontal="left" vertical="top" wrapText="1"/>
    </xf>
    <xf numFmtId="0" fontId="21" fillId="0" borderId="7" xfId="0" applyFont="1" applyBorder="1" applyAlignment="1">
      <alignment horizontal="left" vertical="top" wrapText="1"/>
    </xf>
    <xf numFmtId="0" fontId="21" fillId="0" borderId="13" xfId="0" applyFont="1" applyBorder="1" applyAlignment="1">
      <alignment horizontal="left" vertical="top"/>
    </xf>
    <xf numFmtId="0" fontId="21" fillId="0" borderId="14" xfId="0" applyFont="1" applyBorder="1" applyAlignment="1">
      <alignment horizontal="left" vertical="top"/>
    </xf>
    <xf numFmtId="0" fontId="21" fillId="0" borderId="10" xfId="0" applyFont="1" applyBorder="1" applyAlignment="1">
      <alignment horizontal="center" vertical="top"/>
    </xf>
    <xf numFmtId="0" fontId="21" fillId="0" borderId="9" xfId="0" applyFont="1" applyBorder="1" applyAlignment="1">
      <alignment horizontal="center" vertical="top"/>
    </xf>
    <xf numFmtId="0" fontId="21" fillId="0" borderId="45" xfId="0" applyFont="1" applyBorder="1" applyAlignment="1">
      <alignment horizontal="left" vertical="center"/>
    </xf>
    <xf numFmtId="0" fontId="21" fillId="0" borderId="64" xfId="0" applyFont="1" applyBorder="1" applyAlignment="1">
      <alignment horizontal="left" vertical="center"/>
    </xf>
    <xf numFmtId="0" fontId="21" fillId="0" borderId="42" xfId="0" applyFont="1" applyBorder="1" applyAlignment="1">
      <alignment horizontal="center" vertical="top"/>
    </xf>
    <xf numFmtId="0" fontId="21" fillId="0" borderId="46" xfId="0" applyFont="1" applyBorder="1" applyAlignment="1">
      <alignment horizontal="center" vertical="top"/>
    </xf>
    <xf numFmtId="0" fontId="21" fillId="0" borderId="47" xfId="0" applyFont="1" applyBorder="1" applyAlignment="1">
      <alignment horizontal="center" vertical="top"/>
    </xf>
    <xf numFmtId="0" fontId="13" fillId="2" borderId="51" xfId="0" applyFont="1" applyFill="1" applyBorder="1" applyAlignment="1">
      <alignment horizontal="left" vertical="center" wrapText="1"/>
    </xf>
    <xf numFmtId="0" fontId="13" fillId="2" borderId="52" xfId="0" applyFont="1" applyFill="1" applyBorder="1" applyAlignment="1">
      <alignment horizontal="left" vertical="center" wrapText="1"/>
    </xf>
    <xf numFmtId="0" fontId="13" fillId="2" borderId="53" xfId="0" applyFont="1" applyFill="1" applyBorder="1" applyAlignment="1">
      <alignment horizontal="left" vertical="center" wrapText="1"/>
    </xf>
    <xf numFmtId="0" fontId="13" fillId="2" borderId="45" xfId="0" applyFont="1" applyFill="1" applyBorder="1" applyAlignment="1">
      <alignment horizontal="left" vertical="center" wrapText="1"/>
    </xf>
    <xf numFmtId="0" fontId="13" fillId="2" borderId="46" xfId="0" applyFont="1" applyFill="1" applyBorder="1" applyAlignment="1">
      <alignment horizontal="left" vertical="center" wrapText="1"/>
    </xf>
    <xf numFmtId="0" fontId="13" fillId="2" borderId="47" xfId="0" applyFont="1" applyFill="1" applyBorder="1" applyAlignment="1">
      <alignment horizontal="left" vertical="center" wrapText="1"/>
    </xf>
    <xf numFmtId="0" fontId="10" fillId="3" borderId="0" xfId="0" applyFont="1" applyFill="1" applyAlignment="1">
      <alignment horizontal="center" wrapText="1"/>
    </xf>
    <xf numFmtId="0" fontId="1" fillId="2" borderId="10" xfId="0" applyFont="1" applyFill="1" applyBorder="1" applyAlignment="1">
      <alignment horizontal="center" vertical="center" wrapText="1"/>
    </xf>
    <xf numFmtId="0" fontId="13" fillId="2" borderId="48" xfId="0" applyFont="1" applyFill="1" applyBorder="1" applyAlignment="1">
      <alignment horizontal="left" vertical="center" wrapText="1"/>
    </xf>
    <xf numFmtId="0" fontId="13" fillId="2" borderId="49" xfId="0" applyFont="1" applyFill="1" applyBorder="1" applyAlignment="1">
      <alignment horizontal="left" vertical="center" wrapText="1"/>
    </xf>
    <xf numFmtId="0" fontId="13" fillId="2" borderId="50" xfId="0" applyFont="1" applyFill="1" applyBorder="1" applyAlignment="1">
      <alignment horizontal="left" vertical="center" wrapText="1"/>
    </xf>
    <xf numFmtId="0" fontId="14" fillId="3" borderId="0" xfId="0" applyFont="1" applyFill="1" applyAlignment="1">
      <alignment horizontal="right" vertical="center" wrapText="1"/>
    </xf>
    <xf numFmtId="0" fontId="14" fillId="3" borderId="0" xfId="0" applyFont="1" applyFill="1" applyAlignment="1">
      <alignment horizontal="center" vertical="center" wrapText="1"/>
    </xf>
    <xf numFmtId="0" fontId="2" fillId="3" borderId="0" xfId="0" applyFont="1" applyFill="1" applyAlignment="1">
      <alignment horizontal="center" vertical="center" wrapText="1"/>
    </xf>
    <xf numFmtId="0" fontId="1" fillId="2" borderId="43"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20" fillId="2" borderId="43" xfId="1" applyFill="1" applyBorder="1" applyAlignment="1" applyProtection="1">
      <alignment horizontal="center"/>
      <protection locked="0"/>
    </xf>
    <xf numFmtId="0" fontId="1" fillId="2" borderId="8" xfId="0" applyFont="1" applyFill="1" applyBorder="1" applyAlignment="1">
      <alignment horizontal="left" vertical="center" wrapText="1"/>
    </xf>
    <xf numFmtId="0" fontId="1" fillId="2" borderId="10" xfId="0" applyFont="1" applyFill="1" applyBorder="1" applyAlignment="1">
      <alignment horizontal="left" vertical="center" wrapText="1"/>
    </xf>
    <xf numFmtId="0" fontId="1" fillId="2" borderId="6" xfId="0" applyFont="1" applyFill="1" applyBorder="1" applyAlignment="1">
      <alignment horizontal="left" vertical="center" wrapText="1"/>
    </xf>
    <xf numFmtId="0" fontId="1" fillId="2" borderId="11" xfId="0" applyFont="1" applyFill="1" applyBorder="1" applyAlignment="1">
      <alignment horizontal="left" vertical="center" wrapText="1"/>
    </xf>
    <xf numFmtId="0" fontId="1" fillId="2" borderId="11" xfId="0" applyFont="1" applyFill="1" applyBorder="1" applyAlignment="1">
      <alignment horizontal="center" vertical="center" wrapText="1"/>
    </xf>
    <xf numFmtId="0" fontId="17" fillId="3" borderId="0" xfId="0" applyFont="1" applyFill="1" applyAlignment="1">
      <alignment horizontal="left" vertical="center" wrapText="1"/>
    </xf>
    <xf numFmtId="0" fontId="10" fillId="0" borderId="43" xfId="0" applyFont="1" applyBorder="1" applyAlignment="1">
      <alignment horizontal="left" vertical="center" wrapText="1"/>
    </xf>
    <xf numFmtId="0" fontId="10" fillId="0" borderId="17" xfId="0" applyFont="1" applyBorder="1" applyAlignment="1">
      <alignment horizontal="left" vertical="center" wrapText="1"/>
    </xf>
    <xf numFmtId="0" fontId="10" fillId="0" borderId="31" xfId="0" applyFont="1" applyBorder="1" applyAlignment="1">
      <alignment horizontal="left" vertical="center" wrapText="1"/>
    </xf>
    <xf numFmtId="0" fontId="10" fillId="3" borderId="0" xfId="0" applyFont="1" applyFill="1" applyAlignment="1">
      <alignment horizontal="left" vertical="center" wrapText="1"/>
    </xf>
    <xf numFmtId="0" fontId="10" fillId="0" borderId="19" xfId="0" applyFont="1" applyBorder="1" applyAlignment="1">
      <alignment horizontal="left" vertical="center" wrapText="1"/>
    </xf>
    <xf numFmtId="0" fontId="10" fillId="0" borderId="20" xfId="0" applyFont="1" applyBorder="1" applyAlignment="1">
      <alignment horizontal="left" vertical="center" wrapText="1"/>
    </xf>
    <xf numFmtId="0" fontId="10" fillId="0" borderId="21" xfId="0" applyFont="1" applyBorder="1" applyAlignment="1">
      <alignment horizontal="left" vertical="center" wrapText="1"/>
    </xf>
    <xf numFmtId="0" fontId="10" fillId="0" borderId="22" xfId="0" applyFont="1" applyBorder="1" applyAlignment="1">
      <alignment horizontal="left" vertical="center" wrapText="1"/>
    </xf>
    <xf numFmtId="0" fontId="10" fillId="0" borderId="0" xfId="0" applyFont="1" applyAlignment="1">
      <alignment horizontal="left" vertical="center" wrapText="1"/>
    </xf>
    <xf numFmtId="0" fontId="10" fillId="0" borderId="23" xfId="0" applyFont="1" applyBorder="1" applyAlignment="1">
      <alignment horizontal="left" vertical="center" wrapText="1"/>
    </xf>
    <xf numFmtId="0" fontId="10" fillId="0" borderId="24" xfId="0" applyFont="1" applyBorder="1" applyAlignment="1">
      <alignment horizontal="left" vertical="center" wrapText="1"/>
    </xf>
    <xf numFmtId="0" fontId="10" fillId="0" borderId="25" xfId="0" applyFont="1" applyBorder="1" applyAlignment="1">
      <alignment horizontal="left" vertical="center" wrapText="1"/>
    </xf>
    <xf numFmtId="0" fontId="10" fillId="0" borderId="26" xfId="0" applyFont="1" applyBorder="1" applyAlignment="1">
      <alignment horizontal="left" vertical="center" wrapText="1"/>
    </xf>
    <xf numFmtId="0" fontId="10" fillId="3" borderId="20" xfId="0" applyFont="1" applyFill="1" applyBorder="1" applyAlignment="1">
      <alignment horizontal="center" wrapText="1"/>
    </xf>
    <xf numFmtId="0" fontId="4" fillId="3" borderId="0" xfId="0" applyFont="1" applyFill="1" applyAlignment="1">
      <alignment horizontal="left"/>
    </xf>
    <xf numFmtId="0" fontId="1" fillId="2" borderId="12" xfId="0" applyFont="1" applyFill="1" applyBorder="1" applyAlignment="1">
      <alignment horizontal="left" vertical="center" wrapText="1"/>
    </xf>
    <xf numFmtId="0" fontId="1" fillId="2" borderId="13" xfId="0" applyFont="1" applyFill="1" applyBorder="1" applyAlignment="1">
      <alignment horizontal="left" vertical="center" wrapText="1"/>
    </xf>
    <xf numFmtId="0" fontId="1" fillId="2" borderId="13" xfId="0" applyFont="1" applyFill="1" applyBorder="1" applyAlignment="1">
      <alignment horizontal="center" vertical="center" wrapText="1"/>
    </xf>
    <xf numFmtId="0" fontId="14" fillId="3" borderId="25" xfId="0" applyFont="1" applyFill="1" applyBorder="1" applyAlignment="1">
      <alignment horizontal="center" vertical="center" wrapText="1"/>
    </xf>
    <xf numFmtId="0" fontId="2" fillId="3" borderId="25" xfId="0" applyFont="1" applyFill="1" applyBorder="1" applyAlignment="1">
      <alignment horizontal="center" vertical="center" wrapText="1"/>
    </xf>
    <xf numFmtId="0" fontId="28" fillId="3" borderId="19" xfId="0" applyFont="1" applyFill="1" applyBorder="1" applyAlignment="1">
      <alignment horizontal="center" vertical="center" wrapText="1"/>
    </xf>
    <xf numFmtId="0" fontId="28" fillId="3" borderId="20" xfId="0" applyFont="1" applyFill="1" applyBorder="1" applyAlignment="1">
      <alignment horizontal="center" vertical="center" wrapText="1"/>
    </xf>
    <xf numFmtId="0" fontId="28" fillId="3" borderId="21" xfId="0" applyFont="1" applyFill="1" applyBorder="1" applyAlignment="1">
      <alignment horizontal="center" vertical="center" wrapText="1"/>
    </xf>
    <xf numFmtId="0" fontId="0" fillId="0" borderId="17" xfId="0" applyBorder="1"/>
    <xf numFmtId="0" fontId="0" fillId="0" borderId="31" xfId="0" applyBorder="1"/>
    <xf numFmtId="0" fontId="30" fillId="3" borderId="20" xfId="0" applyFont="1" applyFill="1" applyBorder="1" applyAlignment="1">
      <alignment horizontal="center"/>
    </xf>
    <xf numFmtId="0" fontId="2" fillId="2" borderId="32" xfId="0" applyFont="1" applyFill="1" applyBorder="1" applyAlignment="1">
      <alignment horizontal="center" vertical="center" wrapText="1"/>
    </xf>
    <xf numFmtId="0" fontId="2" fillId="2" borderId="36" xfId="0" applyFont="1" applyFill="1" applyBorder="1" applyAlignment="1">
      <alignment horizontal="center" vertical="center" wrapText="1"/>
    </xf>
    <xf numFmtId="0" fontId="4" fillId="3" borderId="0" xfId="0" applyFont="1" applyFill="1" applyAlignment="1">
      <alignment horizontal="center" vertical="center" wrapText="1"/>
    </xf>
    <xf numFmtId="0" fontId="1" fillId="2" borderId="48" xfId="0" applyFont="1" applyFill="1" applyBorder="1" applyAlignment="1">
      <alignment horizontal="left" vertical="center" wrapText="1"/>
    </xf>
    <xf numFmtId="0" fontId="1" fillId="2" borderId="50" xfId="0" applyFont="1" applyFill="1" applyBorder="1" applyAlignment="1">
      <alignment horizontal="left" vertical="center" wrapText="1"/>
    </xf>
    <xf numFmtId="0" fontId="1" fillId="2" borderId="30" xfId="0" applyFont="1" applyFill="1" applyBorder="1" applyAlignment="1">
      <alignment horizontal="left" vertical="center" wrapText="1"/>
    </xf>
    <xf numFmtId="0" fontId="1" fillId="2" borderId="5" xfId="0" applyFont="1" applyFill="1" applyBorder="1" applyAlignment="1">
      <alignment horizontal="left" vertical="center" wrapText="1"/>
    </xf>
    <xf numFmtId="0" fontId="1" fillId="2" borderId="29" xfId="0" applyFont="1" applyFill="1" applyBorder="1" applyAlignment="1">
      <alignment horizontal="left" vertical="center" wrapText="1"/>
    </xf>
    <xf numFmtId="0" fontId="2" fillId="3" borderId="33" xfId="0" applyFont="1" applyFill="1" applyBorder="1" applyAlignment="1">
      <alignment horizontal="left" vertical="center" wrapText="1"/>
    </xf>
    <xf numFmtId="0" fontId="2" fillId="3" borderId="15" xfId="0" applyFont="1" applyFill="1" applyBorder="1" applyAlignment="1">
      <alignment horizontal="left" vertical="center" wrapText="1"/>
    </xf>
    <xf numFmtId="0" fontId="28" fillId="3" borderId="43" xfId="0" applyFont="1" applyFill="1" applyBorder="1" applyAlignment="1">
      <alignment horizontal="center" vertical="center" wrapText="1"/>
    </xf>
    <xf numFmtId="0" fontId="28" fillId="3" borderId="17" xfId="0" applyFont="1" applyFill="1" applyBorder="1" applyAlignment="1">
      <alignment horizontal="center" vertical="center" wrapText="1"/>
    </xf>
    <xf numFmtId="0" fontId="28" fillId="3" borderId="31" xfId="0" applyFont="1" applyFill="1" applyBorder="1" applyAlignment="1">
      <alignment horizontal="center" vertical="center" wrapText="1"/>
    </xf>
    <xf numFmtId="0" fontId="2" fillId="3" borderId="33" xfId="0" applyFont="1" applyFill="1" applyBorder="1" applyAlignment="1">
      <alignment horizontal="center" vertical="center" wrapText="1"/>
    </xf>
    <xf numFmtId="0" fontId="2" fillId="3" borderId="15" xfId="0" applyFont="1" applyFill="1" applyBorder="1" applyAlignment="1">
      <alignment horizontal="center" vertical="center" wrapText="1"/>
    </xf>
    <xf numFmtId="0" fontId="31" fillId="4" borderId="1" xfId="0" applyFont="1" applyFill="1" applyBorder="1" applyAlignment="1">
      <alignment horizontal="center"/>
    </xf>
    <xf numFmtId="0" fontId="55" fillId="3" borderId="20" xfId="0" applyFont="1" applyFill="1" applyBorder="1" applyAlignment="1">
      <alignment horizontal="left" vertical="top" wrapText="1"/>
    </xf>
    <xf numFmtId="0" fontId="23" fillId="0" borderId="43" xfId="0" applyFont="1" applyBorder="1" applyAlignment="1">
      <alignment horizontal="center"/>
    </xf>
    <xf numFmtId="0" fontId="23" fillId="0" borderId="54" xfId="0" applyFont="1" applyBorder="1" applyAlignment="1">
      <alignment horizontal="center"/>
    </xf>
    <xf numFmtId="0" fontId="26" fillId="3" borderId="25" xfId="0" applyFont="1" applyFill="1" applyBorder="1"/>
    <xf numFmtId="0" fontId="46" fillId="4" borderId="1" xfId="0" applyFont="1" applyFill="1" applyBorder="1" applyAlignment="1">
      <alignment horizontal="center"/>
    </xf>
    <xf numFmtId="0" fontId="38" fillId="11" borderId="41" xfId="0" applyFont="1" applyFill="1" applyBorder="1" applyAlignment="1">
      <alignment horizontal="center" vertical="center"/>
    </xf>
    <xf numFmtId="0" fontId="38" fillId="11" borderId="50" xfId="0" applyFont="1" applyFill="1" applyBorder="1" applyAlignment="1">
      <alignment horizontal="center" vertical="center"/>
    </xf>
    <xf numFmtId="0" fontId="35" fillId="12" borderId="30" xfId="4" applyFill="1" applyBorder="1" applyAlignment="1" applyProtection="1">
      <alignment horizontal="center"/>
      <protection locked="0"/>
    </xf>
    <xf numFmtId="0" fontId="35" fillId="12" borderId="53" xfId="4" applyFill="1" applyBorder="1" applyAlignment="1" applyProtection="1">
      <alignment horizontal="center"/>
      <protection locked="0"/>
    </xf>
    <xf numFmtId="0" fontId="38" fillId="11" borderId="30" xfId="0" applyFont="1" applyFill="1" applyBorder="1" applyAlignment="1">
      <alignment horizontal="center" vertical="center" wrapText="1"/>
    </xf>
    <xf numFmtId="0" fontId="38" fillId="11" borderId="56" xfId="0" applyFont="1" applyFill="1" applyBorder="1" applyAlignment="1">
      <alignment horizontal="center" vertical="center" wrapText="1"/>
    </xf>
    <xf numFmtId="0" fontId="43" fillId="12" borderId="30" xfId="4" applyFont="1" applyFill="1" applyBorder="1" applyAlignment="1" applyProtection="1">
      <alignment horizontal="center" vertical="center"/>
      <protection locked="0"/>
    </xf>
    <xf numFmtId="0" fontId="43" fillId="12" borderId="56" xfId="4" applyFont="1" applyFill="1" applyBorder="1" applyAlignment="1" applyProtection="1">
      <alignment horizontal="center" vertical="center"/>
      <protection locked="0"/>
    </xf>
    <xf numFmtId="0" fontId="0" fillId="10" borderId="62" xfId="0" applyFill="1" applyBorder="1" applyAlignment="1">
      <alignment horizontal="center" vertical="center"/>
    </xf>
    <xf numFmtId="0" fontId="0" fillId="10" borderId="63" xfId="0" applyFill="1" applyBorder="1" applyAlignment="1">
      <alignment horizontal="center" vertical="center"/>
    </xf>
    <xf numFmtId="0" fontId="0" fillId="10" borderId="18" xfId="0" applyFill="1" applyBorder="1" applyAlignment="1">
      <alignment horizontal="center" vertical="center"/>
    </xf>
    <xf numFmtId="0" fontId="35" fillId="12" borderId="40" xfId="4" applyFill="1" applyBorder="1" applyAlignment="1" applyProtection="1">
      <alignment horizontal="center" vertical="center"/>
      <protection locked="0"/>
    </xf>
    <xf numFmtId="0" fontId="35" fillId="12" borderId="60" xfId="4" applyFill="1" applyBorder="1" applyAlignment="1" applyProtection="1">
      <alignment horizontal="center" vertical="center"/>
      <protection locked="0"/>
    </xf>
    <xf numFmtId="0" fontId="35" fillId="12" borderId="37" xfId="4" applyFill="1" applyBorder="1" applyAlignment="1" applyProtection="1">
      <alignment horizontal="center" vertical="center"/>
      <protection locked="0"/>
    </xf>
    <xf numFmtId="0" fontId="35" fillId="12" borderId="44" xfId="4" applyFill="1" applyBorder="1" applyAlignment="1" applyProtection="1">
      <alignment horizontal="center" vertical="center"/>
      <protection locked="0"/>
    </xf>
    <xf numFmtId="10" fontId="35" fillId="12" borderId="30" xfId="4" applyNumberFormat="1" applyFill="1" applyBorder="1" applyAlignment="1" applyProtection="1">
      <alignment horizontal="center" vertical="center"/>
      <protection locked="0"/>
    </xf>
    <xf numFmtId="10" fontId="35" fillId="12" borderId="56" xfId="4" applyNumberFormat="1" applyFill="1" applyBorder="1" applyAlignment="1" applyProtection="1">
      <alignment horizontal="center" vertical="center"/>
      <protection locked="0"/>
    </xf>
    <xf numFmtId="0" fontId="24" fillId="3" borderId="20" xfId="0" applyFont="1" applyFill="1" applyBorder="1" applyAlignment="1">
      <alignment horizontal="center" vertical="center"/>
    </xf>
    <xf numFmtId="0" fontId="56" fillId="3" borderId="19" xfId="0" applyFont="1" applyFill="1" applyBorder="1" applyAlignment="1">
      <alignment horizontal="center" vertical="top" wrapText="1"/>
    </xf>
    <xf numFmtId="0" fontId="56" fillId="3" borderId="20" xfId="0" applyFont="1" applyFill="1" applyBorder="1" applyAlignment="1">
      <alignment horizontal="center" vertical="top" wrapText="1"/>
    </xf>
    <xf numFmtId="0" fontId="15" fillId="3" borderId="19" xfId="0" applyFont="1" applyFill="1" applyBorder="1" applyAlignment="1">
      <alignment horizontal="center" vertical="top" wrapText="1"/>
    </xf>
    <xf numFmtId="0" fontId="22" fillId="3" borderId="20" xfId="0" applyFont="1" applyFill="1" applyBorder="1" applyAlignment="1">
      <alignment horizontal="center" vertical="top" wrapText="1"/>
    </xf>
    <xf numFmtId="0" fontId="20" fillId="3" borderId="24" xfId="1" applyFill="1" applyBorder="1" applyAlignment="1" applyProtection="1">
      <alignment horizontal="center" vertical="top" wrapText="1"/>
    </xf>
    <xf numFmtId="0" fontId="20" fillId="3" borderId="25" xfId="1" applyFill="1" applyBorder="1" applyAlignment="1" applyProtection="1">
      <alignment horizontal="center" vertical="top" wrapText="1"/>
    </xf>
    <xf numFmtId="0" fontId="32" fillId="2" borderId="30" xfId="0" applyFont="1" applyFill="1" applyBorder="1" applyAlignment="1">
      <alignment horizontal="center" vertical="center"/>
    </xf>
    <xf numFmtId="0" fontId="32" fillId="2" borderId="52" xfId="0" applyFont="1" applyFill="1" applyBorder="1" applyAlignment="1">
      <alignment horizontal="center" vertical="center"/>
    </xf>
    <xf numFmtId="0" fontId="32" fillId="2" borderId="56" xfId="0" applyFont="1" applyFill="1" applyBorder="1" applyAlignment="1">
      <alignment horizontal="center" vertical="center"/>
    </xf>
    <xf numFmtId="0" fontId="0" fillId="0" borderId="40" xfId="0" applyBorder="1" applyAlignment="1">
      <alignment horizontal="left" vertical="center" wrapText="1"/>
    </xf>
    <xf numFmtId="0" fontId="0" fillId="0" borderId="60" xfId="0" applyBorder="1" applyAlignment="1">
      <alignment horizontal="left" vertical="center" wrapText="1"/>
    </xf>
    <xf numFmtId="0" fontId="43" fillId="8" borderId="30" xfId="4" applyFont="1" applyBorder="1" applyAlignment="1" applyProtection="1">
      <alignment horizontal="center" vertical="center"/>
      <protection locked="0"/>
    </xf>
    <xf numFmtId="0" fontId="43" fillId="8" borderId="56" xfId="4" applyFont="1" applyBorder="1" applyAlignment="1" applyProtection="1">
      <alignment horizontal="center" vertical="center"/>
      <protection locked="0"/>
    </xf>
    <xf numFmtId="0" fontId="38" fillId="11" borderId="49" xfId="0" applyFont="1" applyFill="1" applyBorder="1" applyAlignment="1">
      <alignment horizontal="center" vertical="center"/>
    </xf>
    <xf numFmtId="0" fontId="35" fillId="8" borderId="30" xfId="4" applyBorder="1" applyAlignment="1" applyProtection="1">
      <alignment horizontal="left" vertical="center" wrapText="1"/>
      <protection locked="0"/>
    </xf>
    <xf numFmtId="0" fontId="35" fillId="8" borderId="52" xfId="4" applyBorder="1" applyAlignment="1" applyProtection="1">
      <alignment horizontal="left" vertical="center" wrapText="1"/>
      <protection locked="0"/>
    </xf>
    <xf numFmtId="0" fontId="35" fillId="8" borderId="53" xfId="4" applyBorder="1" applyAlignment="1" applyProtection="1">
      <alignment horizontal="left" vertical="center" wrapText="1"/>
      <protection locked="0"/>
    </xf>
    <xf numFmtId="0" fontId="35" fillId="12" borderId="30" xfId="4" applyFill="1" applyBorder="1" applyAlignment="1" applyProtection="1">
      <alignment horizontal="left" vertical="center" wrapText="1"/>
      <protection locked="0"/>
    </xf>
    <xf numFmtId="0" fontId="35" fillId="12" borderId="52" xfId="4" applyFill="1" applyBorder="1" applyAlignment="1" applyProtection="1">
      <alignment horizontal="left" vertical="center" wrapText="1"/>
      <protection locked="0"/>
    </xf>
    <xf numFmtId="0" fontId="35" fillId="12" borderId="53" xfId="4" applyFill="1" applyBorder="1" applyAlignment="1" applyProtection="1">
      <alignment horizontal="left" vertical="center" wrapText="1"/>
      <protection locked="0"/>
    </xf>
    <xf numFmtId="0" fontId="0" fillId="0" borderId="57" xfId="0" applyBorder="1" applyAlignment="1">
      <alignment horizontal="left" vertical="center" wrapText="1"/>
    </xf>
    <xf numFmtId="0" fontId="0" fillId="10" borderId="40" xfId="0" applyFill="1" applyBorder="1" applyAlignment="1">
      <alignment horizontal="left" vertical="center" wrapText="1"/>
    </xf>
    <xf numFmtId="0" fontId="0" fillId="10" borderId="60" xfId="0" applyFill="1" applyBorder="1" applyAlignment="1">
      <alignment horizontal="left" vertical="center" wrapText="1"/>
    </xf>
    <xf numFmtId="0" fontId="0" fillId="0" borderId="40" xfId="0" applyBorder="1" applyAlignment="1">
      <alignment horizontal="center" vertical="center" wrapText="1"/>
    </xf>
    <xf numFmtId="0" fontId="0" fillId="0" borderId="57" xfId="0" applyBorder="1" applyAlignment="1">
      <alignment horizontal="center" vertical="center" wrapText="1"/>
    </xf>
    <xf numFmtId="0" fontId="0" fillId="0" borderId="60" xfId="0" applyBorder="1" applyAlignment="1">
      <alignment horizontal="center" vertical="center" wrapText="1"/>
    </xf>
    <xf numFmtId="0" fontId="0" fillId="0" borderId="55" xfId="0" applyBorder="1" applyAlignment="1">
      <alignment horizontal="left" vertical="center" wrapText="1"/>
    </xf>
    <xf numFmtId="0" fontId="0" fillId="0" borderId="61" xfId="0" applyBorder="1" applyAlignment="1">
      <alignment horizontal="left" vertical="center" wrapText="1"/>
    </xf>
    <xf numFmtId="0" fontId="0" fillId="10" borderId="43" xfId="0" applyFill="1" applyBorder="1" applyAlignment="1">
      <alignment horizontal="center" vertical="center"/>
    </xf>
    <xf numFmtId="0" fontId="0" fillId="10" borderId="17" xfId="0" applyFill="1" applyBorder="1" applyAlignment="1">
      <alignment horizontal="center" vertical="center"/>
    </xf>
    <xf numFmtId="0" fontId="0" fillId="10" borderId="31" xfId="0" applyFill="1" applyBorder="1" applyAlignment="1">
      <alignment horizontal="center" vertical="center"/>
    </xf>
    <xf numFmtId="0" fontId="0" fillId="10" borderId="40" xfId="0" applyFill="1" applyBorder="1" applyAlignment="1">
      <alignment horizontal="center" vertical="center" wrapText="1"/>
    </xf>
    <xf numFmtId="0" fontId="0" fillId="10" borderId="57" xfId="0" applyFill="1" applyBorder="1" applyAlignment="1">
      <alignment horizontal="center" vertical="center" wrapText="1"/>
    </xf>
    <xf numFmtId="0" fontId="0" fillId="10" borderId="60" xfId="0" applyFill="1" applyBorder="1" applyAlignment="1">
      <alignment horizontal="center" vertical="center" wrapText="1"/>
    </xf>
    <xf numFmtId="0" fontId="35" fillId="8" borderId="30" xfId="4" applyBorder="1" applyAlignment="1" applyProtection="1">
      <alignment horizontal="center" vertical="center" wrapText="1"/>
      <protection locked="0"/>
    </xf>
    <xf numFmtId="0" fontId="35" fillId="8" borderId="53" xfId="4" applyBorder="1" applyAlignment="1" applyProtection="1">
      <alignment horizontal="center" vertical="center" wrapText="1"/>
      <protection locked="0"/>
    </xf>
    <xf numFmtId="0" fontId="35" fillId="8" borderId="40" xfId="4" applyBorder="1" applyAlignment="1" applyProtection="1">
      <alignment horizontal="center" vertical="center"/>
      <protection locked="0"/>
    </xf>
    <xf numFmtId="0" fontId="35" fillId="8" borderId="60" xfId="4" applyBorder="1" applyAlignment="1" applyProtection="1">
      <alignment horizontal="center" vertical="center"/>
      <protection locked="0"/>
    </xf>
    <xf numFmtId="0" fontId="35" fillId="9" borderId="40" xfId="4" applyFill="1" applyBorder="1" applyAlignment="1" applyProtection="1">
      <alignment horizontal="center" vertical="center"/>
      <protection locked="0"/>
    </xf>
    <xf numFmtId="0" fontId="35" fillId="9" borderId="60" xfId="4" applyFill="1" applyBorder="1" applyAlignment="1" applyProtection="1">
      <alignment horizontal="center" vertical="center"/>
      <protection locked="0"/>
    </xf>
    <xf numFmtId="0" fontId="35" fillId="8" borderId="37" xfId="4" applyBorder="1" applyAlignment="1" applyProtection="1">
      <alignment horizontal="center" vertical="center"/>
      <protection locked="0"/>
    </xf>
    <xf numFmtId="0" fontId="35" fillId="8" borderId="44" xfId="4" applyBorder="1" applyAlignment="1" applyProtection="1">
      <alignment horizontal="center" vertical="center"/>
      <protection locked="0"/>
    </xf>
    <xf numFmtId="0" fontId="0" fillId="0" borderId="11" xfId="0" applyBorder="1" applyAlignment="1">
      <alignment horizontal="center" vertical="center" wrapText="1"/>
    </xf>
    <xf numFmtId="0" fontId="38" fillId="11" borderId="59" xfId="0" applyFont="1" applyFill="1" applyBorder="1" applyAlignment="1">
      <alignment horizontal="center" vertical="center"/>
    </xf>
    <xf numFmtId="0" fontId="38" fillId="11" borderId="48" xfId="0" applyFont="1" applyFill="1" applyBorder="1" applyAlignment="1">
      <alignment horizontal="center" vertical="center"/>
    </xf>
    <xf numFmtId="0" fontId="35" fillId="8" borderId="30" xfId="4" applyBorder="1" applyAlignment="1" applyProtection="1">
      <alignment horizontal="center" vertical="center"/>
      <protection locked="0"/>
    </xf>
    <xf numFmtId="0" fontId="35" fillId="8" borderId="56" xfId="4" applyBorder="1" applyAlignment="1" applyProtection="1">
      <alignment horizontal="center" vertical="center"/>
      <protection locked="0"/>
    </xf>
    <xf numFmtId="0" fontId="35" fillId="12" borderId="30" xfId="4" applyFill="1" applyBorder="1" applyAlignment="1" applyProtection="1">
      <alignment horizontal="center" vertical="center"/>
      <protection locked="0"/>
    </xf>
    <xf numFmtId="0" fontId="35" fillId="12" borderId="56" xfId="4" applyFill="1" applyBorder="1" applyAlignment="1" applyProtection="1">
      <alignment horizontal="center" vertical="center"/>
      <protection locked="0"/>
    </xf>
    <xf numFmtId="0" fontId="35" fillId="8" borderId="56" xfId="4" applyBorder="1" applyAlignment="1" applyProtection="1">
      <alignment horizontal="center" vertical="center" wrapText="1"/>
      <protection locked="0"/>
    </xf>
    <xf numFmtId="0" fontId="35" fillId="12" borderId="30" xfId="4" applyFill="1" applyBorder="1" applyAlignment="1" applyProtection="1">
      <alignment horizontal="center" vertical="center" wrapText="1"/>
      <protection locked="0"/>
    </xf>
    <xf numFmtId="0" fontId="35" fillId="12" borderId="53" xfId="4" applyFill="1" applyBorder="1" applyAlignment="1" applyProtection="1">
      <alignment horizontal="center" vertical="center" wrapText="1"/>
      <protection locked="0"/>
    </xf>
    <xf numFmtId="0" fontId="38" fillId="11" borderId="53" xfId="0" applyFont="1" applyFill="1" applyBorder="1" applyAlignment="1">
      <alignment horizontal="center" vertical="center" wrapText="1"/>
    </xf>
    <xf numFmtId="0" fontId="0" fillId="10" borderId="57" xfId="0" applyFill="1" applyBorder="1" applyAlignment="1">
      <alignment horizontal="left" vertical="center" wrapText="1"/>
    </xf>
    <xf numFmtId="0" fontId="35" fillId="8" borderId="30" xfId="4" applyBorder="1" applyAlignment="1" applyProtection="1">
      <alignment horizontal="center"/>
      <protection locked="0"/>
    </xf>
    <xf numFmtId="0" fontId="35" fillId="8" borderId="53" xfId="4" applyBorder="1" applyAlignment="1" applyProtection="1">
      <alignment horizontal="center"/>
      <protection locked="0"/>
    </xf>
    <xf numFmtId="0" fontId="35" fillId="12" borderId="53" xfId="4" applyFill="1" applyBorder="1" applyAlignment="1" applyProtection="1">
      <alignment horizontal="center" vertical="center"/>
      <protection locked="0"/>
    </xf>
    <xf numFmtId="0" fontId="35" fillId="12" borderId="51" xfId="4" applyFill="1" applyBorder="1" applyAlignment="1" applyProtection="1">
      <alignment horizontal="center" vertical="center" wrapText="1"/>
      <protection locked="0"/>
    </xf>
    <xf numFmtId="0" fontId="35" fillId="12" borderId="56" xfId="4" applyFill="1" applyBorder="1" applyAlignment="1" applyProtection="1">
      <alignment horizontal="center" vertical="center" wrapText="1"/>
      <protection locked="0"/>
    </xf>
    <xf numFmtId="10" fontId="35" fillId="8" borderId="30" xfId="4" applyNumberFormat="1" applyBorder="1" applyAlignment="1" applyProtection="1">
      <alignment horizontal="center" vertical="center" wrapText="1"/>
      <protection locked="0"/>
    </xf>
    <xf numFmtId="10" fontId="35" fillId="8" borderId="56" xfId="4" applyNumberFormat="1" applyBorder="1" applyAlignment="1" applyProtection="1">
      <alignment horizontal="center" vertical="center" wrapText="1"/>
      <protection locked="0"/>
    </xf>
    <xf numFmtId="0" fontId="35" fillId="8" borderId="52" xfId="4" applyBorder="1" applyAlignment="1" applyProtection="1">
      <alignment horizontal="center" vertical="center" wrapText="1"/>
      <protection locked="0"/>
    </xf>
    <xf numFmtId="9" fontId="35" fillId="12" borderId="51" xfId="4" applyNumberFormat="1" applyFill="1" applyBorder="1" applyAlignment="1" applyProtection="1">
      <alignment horizontal="center" vertical="center" wrapText="1"/>
      <protection locked="0"/>
    </xf>
    <xf numFmtId="0" fontId="38" fillId="11" borderId="41" xfId="0" applyFont="1" applyFill="1" applyBorder="1" applyAlignment="1">
      <alignment horizontal="center" vertical="center" wrapText="1"/>
    </xf>
    <xf numFmtId="0" fontId="38" fillId="11" borderId="59" xfId="0" applyFont="1" applyFill="1" applyBorder="1" applyAlignment="1">
      <alignment horizontal="center" vertical="center" wrapText="1"/>
    </xf>
    <xf numFmtId="0" fontId="38" fillId="11" borderId="48" xfId="0" applyFont="1" applyFill="1" applyBorder="1" applyAlignment="1">
      <alignment horizontal="center" vertical="center" wrapText="1"/>
    </xf>
    <xf numFmtId="0" fontId="0" fillId="0" borderId="29" xfId="0" applyBorder="1" applyAlignment="1">
      <alignment horizontal="left" vertical="center" wrapText="1"/>
    </xf>
    <xf numFmtId="0" fontId="35" fillId="12" borderId="40" xfId="4" applyFill="1" applyBorder="1" applyAlignment="1" applyProtection="1">
      <alignment horizontal="center" wrapText="1"/>
      <protection locked="0"/>
    </xf>
    <xf numFmtId="0" fontId="35" fillId="12" borderId="60" xfId="4" applyFill="1" applyBorder="1" applyAlignment="1" applyProtection="1">
      <alignment horizontal="center" wrapText="1"/>
      <protection locked="0"/>
    </xf>
    <xf numFmtId="0" fontId="35" fillId="12" borderId="37" xfId="4" applyFill="1" applyBorder="1" applyAlignment="1" applyProtection="1">
      <alignment horizontal="center" wrapText="1"/>
      <protection locked="0"/>
    </xf>
    <xf numFmtId="0" fontId="35" fillId="12" borderId="44" xfId="4" applyFill="1" applyBorder="1" applyAlignment="1" applyProtection="1">
      <alignment horizontal="center" wrapText="1"/>
      <protection locked="0"/>
    </xf>
    <xf numFmtId="0" fontId="35" fillId="8" borderId="40" xfId="4" applyBorder="1" applyAlignment="1" applyProtection="1">
      <alignment horizontal="center" wrapText="1"/>
      <protection locked="0"/>
    </xf>
    <xf numFmtId="0" fontId="35" fillId="8" borderId="60" xfId="4" applyBorder="1" applyAlignment="1" applyProtection="1">
      <alignment horizontal="center" wrapText="1"/>
      <protection locked="0"/>
    </xf>
    <xf numFmtId="0" fontId="35" fillId="8" borderId="37" xfId="4" applyBorder="1" applyAlignment="1" applyProtection="1">
      <alignment horizontal="center" wrapText="1"/>
      <protection locked="0"/>
    </xf>
    <xf numFmtId="0" fontId="35" fillId="8" borderId="44" xfId="4" applyBorder="1" applyAlignment="1" applyProtection="1">
      <alignment horizontal="center" wrapText="1"/>
      <protection locked="0"/>
    </xf>
    <xf numFmtId="0" fontId="43" fillId="8" borderId="30" xfId="4" applyFont="1" applyBorder="1" applyAlignment="1" applyProtection="1">
      <alignment horizontal="center" vertical="center" wrapText="1"/>
      <protection locked="0"/>
    </xf>
    <xf numFmtId="0" fontId="43" fillId="8" borderId="53" xfId="4" applyFont="1" applyBorder="1" applyAlignment="1" applyProtection="1">
      <alignment horizontal="center" vertical="center" wrapText="1"/>
      <protection locked="0"/>
    </xf>
    <xf numFmtId="0" fontId="43" fillId="12" borderId="30" xfId="4" applyFont="1" applyFill="1" applyBorder="1" applyAlignment="1" applyProtection="1">
      <alignment horizontal="center" vertical="center" wrapText="1"/>
      <protection locked="0"/>
    </xf>
    <xf numFmtId="0" fontId="43" fillId="12" borderId="53" xfId="4" applyFont="1" applyFill="1" applyBorder="1" applyAlignment="1" applyProtection="1">
      <alignment horizontal="center" vertical="center" wrapText="1"/>
      <protection locked="0"/>
    </xf>
    <xf numFmtId="0" fontId="43" fillId="12" borderId="40" xfId="4" applyFont="1" applyFill="1" applyBorder="1" applyAlignment="1" applyProtection="1">
      <alignment horizontal="center" vertical="center"/>
      <protection locked="0"/>
    </xf>
    <xf numFmtId="0" fontId="43" fillId="12" borderId="60" xfId="4" applyFont="1" applyFill="1" applyBorder="1" applyAlignment="1" applyProtection="1">
      <alignment horizontal="center" vertical="center"/>
      <protection locked="0"/>
    </xf>
    <xf numFmtId="0" fontId="43" fillId="8" borderId="40" xfId="4" applyFont="1" applyBorder="1" applyAlignment="1" applyProtection="1">
      <alignment horizontal="center" vertical="center"/>
      <protection locked="0"/>
    </xf>
    <xf numFmtId="0" fontId="43" fillId="8" borderId="60" xfId="4" applyFont="1" applyBorder="1" applyAlignment="1" applyProtection="1">
      <alignment horizontal="center" vertical="center"/>
      <protection locked="0"/>
    </xf>
    <xf numFmtId="0" fontId="0" fillId="0" borderId="35" xfId="0" applyBorder="1" applyAlignment="1">
      <alignment horizontal="center" vertical="center" wrapText="1"/>
    </xf>
    <xf numFmtId="0" fontId="0" fillId="0" borderId="66" xfId="0" applyBorder="1" applyAlignment="1">
      <alignment horizontal="center" vertical="center" wrapText="1"/>
    </xf>
    <xf numFmtId="0" fontId="0" fillId="0" borderId="67" xfId="0" applyBorder="1" applyAlignment="1">
      <alignment horizontal="center" vertical="center" wrapText="1"/>
    </xf>
    <xf numFmtId="0" fontId="0" fillId="0" borderId="29" xfId="0" applyBorder="1" applyAlignment="1">
      <alignment horizontal="center" vertical="center" wrapText="1"/>
    </xf>
    <xf numFmtId="0" fontId="0" fillId="0" borderId="68" xfId="0" applyBorder="1" applyAlignment="1">
      <alignment horizontal="center" vertical="center" wrapText="1"/>
    </xf>
    <xf numFmtId="0" fontId="0" fillId="0" borderId="69" xfId="0" applyBorder="1" applyAlignment="1">
      <alignment horizontal="center" vertical="center" wrapText="1"/>
    </xf>
    <xf numFmtId="0" fontId="57" fillId="0" borderId="11" xfId="0" applyFont="1" applyBorder="1" applyAlignment="1">
      <alignment horizontal="left" vertical="center" wrapText="1"/>
    </xf>
    <xf numFmtId="0" fontId="36" fillId="0" borderId="0" xfId="0" applyFont="1" applyAlignment="1">
      <alignment horizontal="left"/>
    </xf>
    <xf numFmtId="0" fontId="0" fillId="10" borderId="55" xfId="0" applyFill="1" applyBorder="1" applyAlignment="1">
      <alignment horizontal="left" vertical="center" wrapText="1"/>
    </xf>
    <xf numFmtId="0" fontId="0" fillId="10" borderId="58" xfId="0" applyFill="1" applyBorder="1" applyAlignment="1">
      <alignment horizontal="left" vertical="center" wrapText="1"/>
    </xf>
    <xf numFmtId="0" fontId="0" fillId="10" borderId="61" xfId="0" applyFill="1" applyBorder="1" applyAlignment="1">
      <alignment horizontal="left" vertical="center" wrapText="1"/>
    </xf>
    <xf numFmtId="0" fontId="57" fillId="0" borderId="40" xfId="0" applyFont="1" applyBorder="1" applyAlignment="1">
      <alignment horizontal="left" vertical="center" wrapText="1"/>
    </xf>
    <xf numFmtId="0" fontId="57" fillId="0" borderId="60" xfId="0" applyFont="1" applyBorder="1" applyAlignment="1">
      <alignment horizontal="left" vertical="center" wrapText="1"/>
    </xf>
    <xf numFmtId="0" fontId="58" fillId="11" borderId="30" xfId="0" applyFont="1" applyFill="1" applyBorder="1" applyAlignment="1">
      <alignment horizontal="center" vertical="center" wrapText="1"/>
    </xf>
    <xf numFmtId="0" fontId="58" fillId="11" borderId="53" xfId="0" applyFont="1" applyFill="1" applyBorder="1" applyAlignment="1">
      <alignment horizontal="center" vertical="center" wrapText="1"/>
    </xf>
    <xf numFmtId="0" fontId="58" fillId="11" borderId="52" xfId="0" applyFont="1" applyFill="1" applyBorder="1" applyAlignment="1">
      <alignment horizontal="center" vertical="center" wrapText="1"/>
    </xf>
    <xf numFmtId="0" fontId="47" fillId="8" borderId="52" xfId="4" applyFont="1" applyBorder="1" applyAlignment="1" applyProtection="1">
      <alignment horizontal="center" vertical="center"/>
      <protection locked="0"/>
    </xf>
    <xf numFmtId="0" fontId="47" fillId="12" borderId="52" xfId="4"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57" fillId="10" borderId="40" xfId="0" applyFont="1" applyFill="1" applyBorder="1" applyAlignment="1">
      <alignment horizontal="left" vertical="center" wrapText="1"/>
    </xf>
    <xf numFmtId="0" fontId="57" fillId="10" borderId="60" xfId="0" applyFont="1" applyFill="1" applyBorder="1" applyAlignment="1">
      <alignment horizontal="left" vertical="center" wrapText="1"/>
    </xf>
    <xf numFmtId="0" fontId="58" fillId="11" borderId="60" xfId="0" applyFont="1" applyFill="1" applyBorder="1" applyAlignment="1">
      <alignment horizontal="center" vertical="center"/>
    </xf>
    <xf numFmtId="0" fontId="58" fillId="11" borderId="29" xfId="0" applyFont="1" applyFill="1" applyBorder="1" applyAlignment="1">
      <alignment horizontal="center" vertical="center"/>
    </xf>
    <xf numFmtId="0" fontId="58" fillId="11" borderId="10" xfId="0" applyFont="1" applyFill="1" applyBorder="1" applyAlignment="1">
      <alignment horizontal="center" vertical="center"/>
    </xf>
    <xf numFmtId="0" fontId="58" fillId="11" borderId="9" xfId="0" applyFont="1" applyFill="1" applyBorder="1" applyAlignment="1">
      <alignment horizontal="center" vertical="center"/>
    </xf>
    <xf numFmtId="0" fontId="58" fillId="11" borderId="49" xfId="0" applyFont="1" applyFill="1" applyBorder="1" applyAlignment="1">
      <alignment horizontal="center" vertical="center"/>
    </xf>
    <xf numFmtId="0" fontId="58" fillId="11" borderId="50" xfId="0" applyFont="1" applyFill="1" applyBorder="1" applyAlignment="1">
      <alignment horizontal="center" vertical="center"/>
    </xf>
    <xf numFmtId="0" fontId="58" fillId="11" borderId="41" xfId="0" applyFont="1" applyFill="1" applyBorder="1" applyAlignment="1">
      <alignment horizontal="center" vertical="center"/>
    </xf>
    <xf numFmtId="0" fontId="47" fillId="8" borderId="30" xfId="4" applyFont="1" applyBorder="1" applyAlignment="1" applyProtection="1">
      <alignment horizontal="center" vertical="center" wrapText="1"/>
      <protection locked="0"/>
    </xf>
    <xf numFmtId="0" fontId="47" fillId="8" borderId="52" xfId="4" applyFont="1" applyBorder="1" applyAlignment="1" applyProtection="1">
      <alignment horizontal="center" vertical="center" wrapText="1"/>
      <protection locked="0"/>
    </xf>
    <xf numFmtId="0" fontId="47" fillId="12" borderId="30" xfId="4" applyFont="1" applyFill="1" applyBorder="1" applyAlignment="1" applyProtection="1">
      <alignment horizontal="center" vertical="center" wrapText="1"/>
      <protection locked="0"/>
    </xf>
    <xf numFmtId="0" fontId="47" fillId="12" borderId="52" xfId="4" applyFont="1" applyFill="1" applyBorder="1" applyAlignment="1" applyProtection="1">
      <alignment horizontal="center" vertical="center" wrapText="1"/>
      <protection locked="0"/>
    </xf>
    <xf numFmtId="0" fontId="57" fillId="0" borderId="57" xfId="0" applyFont="1" applyBorder="1" applyAlignment="1">
      <alignment horizontal="left" vertical="center" wrapText="1"/>
    </xf>
    <xf numFmtId="0" fontId="58" fillId="11" borderId="56" xfId="0" applyFont="1" applyFill="1" applyBorder="1" applyAlignment="1">
      <alignment horizontal="center" vertical="center" wrapText="1"/>
    </xf>
    <xf numFmtId="0" fontId="51" fillId="8" borderId="30" xfId="4" applyFont="1" applyBorder="1" applyAlignment="1" applyProtection="1">
      <alignment horizontal="center" vertical="center"/>
      <protection locked="0"/>
    </xf>
    <xf numFmtId="0" fontId="51" fillId="8" borderId="56" xfId="4" applyFont="1" applyBorder="1" applyAlignment="1" applyProtection="1">
      <alignment horizontal="center" vertical="center"/>
      <protection locked="0"/>
    </xf>
    <xf numFmtId="0" fontId="51" fillId="12" borderId="30" xfId="4" applyFont="1" applyFill="1" applyBorder="1" applyAlignment="1" applyProtection="1">
      <alignment horizontal="center" vertical="center"/>
      <protection locked="0"/>
    </xf>
    <xf numFmtId="0" fontId="51" fillId="12" borderId="56" xfId="4" applyFont="1" applyFill="1" applyBorder="1" applyAlignment="1" applyProtection="1">
      <alignment horizontal="center" vertical="center"/>
      <protection locked="0"/>
    </xf>
  </cellXfs>
  <cellStyles count="6">
    <cellStyle name="Bad" xfId="3" builtinId="27"/>
    <cellStyle name="Comma" xfId="5" builtinId="3"/>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checked="Checked"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checked="Checked"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checked="Checked"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checked="Checked"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checked="Checked" lockText="1" noThreeD="1"/>
</file>

<file path=xl/ctrlProps/ctrlProp83.xml><?xml version="1.0" encoding="utf-8"?>
<formControlPr xmlns="http://schemas.microsoft.com/office/spreadsheetml/2009/9/main" objectType="CheckBox" checked="Checked"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checked="Checked"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checked="Checked"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checked="Checked"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checked="Checked"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checked="Checked"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checked="Checked"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checked="Checked"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checked="Checked"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checked="Checked"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checked="Checked"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checked="Checked"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checked="Checked"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checked="Checked"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checked="Checked"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checked="Checked"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checked="Checked"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checked="Checked"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checked="Checked"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checked="Checked"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checked="Checked" lockText="1" noThreeD="1"/>
</file>

<file path=xl/ctrlProps/ctrlProp125.xml><?xml version="1.0" encoding="utf-8"?>
<formControlPr xmlns="http://schemas.microsoft.com/office/spreadsheetml/2009/9/main" objectType="CheckBox" checked="Checked"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checked="Checked"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checked="Checked"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checked="Checked"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checked="Checked"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checked="Checked"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checked="Checked"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checked="Checked"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checked="Checked"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0.png"/><Relationship Id="rId1" Type="http://schemas.openxmlformats.org/officeDocument/2006/relationships/customXml" Target="../ink/ink1.xml"/></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66675</xdr:colOff>
          <xdr:row>7</xdr:row>
          <xdr:rowOff>276225</xdr:rowOff>
        </xdr:from>
        <xdr:to>
          <xdr:col>6</xdr:col>
          <xdr:colOff>523875</xdr:colOff>
          <xdr:row>7</xdr:row>
          <xdr:rowOff>447675</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7</xdr:row>
          <xdr:rowOff>47625</xdr:rowOff>
        </xdr:from>
        <xdr:to>
          <xdr:col>5</xdr:col>
          <xdr:colOff>1895475</xdr:colOff>
          <xdr:row>7</xdr:row>
          <xdr:rowOff>257175</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462379</xdr:colOff>
          <xdr:row>11</xdr:row>
          <xdr:rowOff>25220</xdr:rowOff>
        </xdr:from>
        <xdr:to>
          <xdr:col>3</xdr:col>
          <xdr:colOff>1529179</xdr:colOff>
          <xdr:row>12</xdr:row>
          <xdr:rowOff>43099</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3718443" y="5476763"/>
              <a:ext cx="1066800" cy="5016815"/>
              <a:chOff x="3057525" y="5286375"/>
              <a:chExt cx="1066800" cy="219075"/>
            </a:xfrm>
          </xdr:grpSpPr>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400-00000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400-00000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462379</xdr:colOff>
          <xdr:row>12</xdr:row>
          <xdr:rowOff>14524</xdr:rowOff>
        </xdr:from>
        <xdr:to>
          <xdr:col>3</xdr:col>
          <xdr:colOff>1529179</xdr:colOff>
          <xdr:row>13</xdr:row>
          <xdr:rowOff>39541</xdr:rowOff>
        </xdr:to>
        <xdr:grpSp>
          <xdr:nvGrpSpPr>
            <xdr:cNvPr id="7" name="Group 6">
              <a:extLst>
                <a:ext uri="{FF2B5EF4-FFF2-40B4-BE49-F238E27FC236}">
                  <a16:creationId xmlns:a16="http://schemas.microsoft.com/office/drawing/2014/main" id="{00000000-0008-0000-0400-000007000000}"/>
                </a:ext>
              </a:extLst>
            </xdr:cNvPr>
            <xdr:cNvGrpSpPr/>
          </xdr:nvGrpSpPr>
          <xdr:grpSpPr>
            <a:xfrm>
              <a:off x="3718443" y="10465003"/>
              <a:ext cx="1066800" cy="5226612"/>
              <a:chOff x="3057525" y="5286375"/>
              <a:chExt cx="1066800" cy="219075"/>
            </a:xfrm>
          </xdr:grpSpPr>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400-00000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400-00000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462379</xdr:colOff>
          <xdr:row>13</xdr:row>
          <xdr:rowOff>10966</xdr:rowOff>
        </xdr:from>
        <xdr:to>
          <xdr:col>3</xdr:col>
          <xdr:colOff>1529179</xdr:colOff>
          <xdr:row>14</xdr:row>
          <xdr:rowOff>32673</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3718443" y="15663040"/>
              <a:ext cx="1066800" cy="5115218"/>
              <a:chOff x="3057525" y="5286375"/>
              <a:chExt cx="1066800" cy="219075"/>
            </a:xfrm>
          </xdr:grpSpPr>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400-00000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400-00000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462379</xdr:colOff>
          <xdr:row>14</xdr:row>
          <xdr:rowOff>4098</xdr:rowOff>
        </xdr:from>
        <xdr:to>
          <xdr:col>3</xdr:col>
          <xdr:colOff>1529179</xdr:colOff>
          <xdr:row>14</xdr:row>
          <xdr:rowOff>223173</xdr:rowOff>
        </xdr:to>
        <xdr:grpSp>
          <xdr:nvGrpSpPr>
            <xdr:cNvPr id="13" name="Group 12">
              <a:extLst>
                <a:ext uri="{FF2B5EF4-FFF2-40B4-BE49-F238E27FC236}">
                  <a16:creationId xmlns:a16="http://schemas.microsoft.com/office/drawing/2014/main" id="{00000000-0008-0000-0400-00000D000000}"/>
                </a:ext>
              </a:extLst>
            </xdr:cNvPr>
            <xdr:cNvGrpSpPr/>
          </xdr:nvGrpSpPr>
          <xdr:grpSpPr>
            <a:xfrm>
              <a:off x="3718443" y="20749683"/>
              <a:ext cx="1066800" cy="219075"/>
              <a:chOff x="3057525" y="5286375"/>
              <a:chExt cx="1066800" cy="219075"/>
            </a:xfrm>
          </xdr:grpSpPr>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400-00000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400-00000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781500</xdr:colOff>
          <xdr:row>10</xdr:row>
          <xdr:rowOff>28372</xdr:rowOff>
        </xdr:from>
        <xdr:to>
          <xdr:col>4</xdr:col>
          <xdr:colOff>1848300</xdr:colOff>
          <xdr:row>11</xdr:row>
          <xdr:rowOff>53795</xdr:rowOff>
        </xdr:to>
        <xdr:grpSp>
          <xdr:nvGrpSpPr>
            <xdr:cNvPr id="16" name="Group 15">
              <a:extLst>
                <a:ext uri="{FF2B5EF4-FFF2-40B4-BE49-F238E27FC236}">
                  <a16:creationId xmlns:a16="http://schemas.microsoft.com/office/drawing/2014/main" id="{00000000-0008-0000-0400-000010000000}"/>
                </a:ext>
              </a:extLst>
            </xdr:cNvPr>
            <xdr:cNvGrpSpPr/>
          </xdr:nvGrpSpPr>
          <xdr:grpSpPr>
            <a:xfrm>
              <a:off x="6287085" y="3764063"/>
              <a:ext cx="1066800" cy="1741275"/>
              <a:chOff x="3057525" y="5286375"/>
              <a:chExt cx="1066800" cy="219075"/>
            </a:xfrm>
          </xdr:grpSpPr>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400-00000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400-00000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781500</xdr:colOff>
          <xdr:row>11</xdr:row>
          <xdr:rowOff>30233</xdr:rowOff>
        </xdr:from>
        <xdr:to>
          <xdr:col>4</xdr:col>
          <xdr:colOff>1848300</xdr:colOff>
          <xdr:row>12</xdr:row>
          <xdr:rowOff>48112</xdr:rowOff>
        </xdr:to>
        <xdr:grpSp>
          <xdr:nvGrpSpPr>
            <xdr:cNvPr id="19" name="Group 18">
              <a:extLst>
                <a:ext uri="{FF2B5EF4-FFF2-40B4-BE49-F238E27FC236}">
                  <a16:creationId xmlns:a16="http://schemas.microsoft.com/office/drawing/2014/main" id="{00000000-0008-0000-0400-000013000000}"/>
                </a:ext>
              </a:extLst>
            </xdr:cNvPr>
            <xdr:cNvGrpSpPr/>
          </xdr:nvGrpSpPr>
          <xdr:grpSpPr>
            <a:xfrm>
              <a:off x="6287085" y="5481776"/>
              <a:ext cx="1066800" cy="5016815"/>
              <a:chOff x="3057525" y="5286375"/>
              <a:chExt cx="1066800" cy="219075"/>
            </a:xfrm>
          </xdr:grpSpPr>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400-00000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400-00000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462379</xdr:colOff>
          <xdr:row>15</xdr:row>
          <xdr:rowOff>540</xdr:rowOff>
        </xdr:from>
        <xdr:to>
          <xdr:col>3</xdr:col>
          <xdr:colOff>1529179</xdr:colOff>
          <xdr:row>16</xdr:row>
          <xdr:rowOff>26481</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3718443" y="25947721"/>
              <a:ext cx="1066800" cy="1728281"/>
              <a:chOff x="3057525" y="5286375"/>
              <a:chExt cx="1066800" cy="219075"/>
            </a:xfrm>
          </xdr:grpSpPr>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400-00000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400-00001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462379</xdr:colOff>
          <xdr:row>15</xdr:row>
          <xdr:rowOff>1702881</xdr:rowOff>
        </xdr:from>
        <xdr:to>
          <xdr:col>3</xdr:col>
          <xdr:colOff>1529179</xdr:colOff>
          <xdr:row>17</xdr:row>
          <xdr:rowOff>27832</xdr:rowOff>
        </xdr:to>
        <xdr:grpSp>
          <xdr:nvGrpSpPr>
            <xdr:cNvPr id="25" name="Group 24">
              <a:extLst>
                <a:ext uri="{FF2B5EF4-FFF2-40B4-BE49-F238E27FC236}">
                  <a16:creationId xmlns:a16="http://schemas.microsoft.com/office/drawing/2014/main" id="{00000000-0008-0000-0400-000019000000}"/>
                </a:ext>
              </a:extLst>
            </xdr:cNvPr>
            <xdr:cNvGrpSpPr/>
          </xdr:nvGrpSpPr>
          <xdr:grpSpPr>
            <a:xfrm>
              <a:off x="3718443" y="27650062"/>
              <a:ext cx="1066800" cy="3648142"/>
              <a:chOff x="3057525" y="5286375"/>
              <a:chExt cx="1066800" cy="219075"/>
            </a:xfrm>
          </xdr:grpSpPr>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400-00001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400-00001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462379</xdr:colOff>
          <xdr:row>16</xdr:row>
          <xdr:rowOff>3618757</xdr:rowOff>
        </xdr:from>
        <xdr:to>
          <xdr:col>3</xdr:col>
          <xdr:colOff>1529179</xdr:colOff>
          <xdr:row>18</xdr:row>
          <xdr:rowOff>26481</xdr:rowOff>
        </xdr:to>
        <xdr:grpSp>
          <xdr:nvGrpSpPr>
            <xdr:cNvPr id="28" name="Group 27">
              <a:extLst>
                <a:ext uri="{FF2B5EF4-FFF2-40B4-BE49-F238E27FC236}">
                  <a16:creationId xmlns:a16="http://schemas.microsoft.com/office/drawing/2014/main" id="{00000000-0008-0000-0400-00001C000000}"/>
                </a:ext>
              </a:extLst>
            </xdr:cNvPr>
            <xdr:cNvGrpSpPr/>
          </xdr:nvGrpSpPr>
          <xdr:grpSpPr>
            <a:xfrm>
              <a:off x="3718443" y="31268278"/>
              <a:ext cx="1066800" cy="4027724"/>
              <a:chOff x="3057525" y="5286375"/>
              <a:chExt cx="1066800" cy="219075"/>
            </a:xfrm>
          </xdr:grpSpPr>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400-00001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400-00001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462379</xdr:colOff>
          <xdr:row>17</xdr:row>
          <xdr:rowOff>3998406</xdr:rowOff>
        </xdr:from>
        <xdr:to>
          <xdr:col>3</xdr:col>
          <xdr:colOff>1529179</xdr:colOff>
          <xdr:row>19</xdr:row>
          <xdr:rowOff>24747</xdr:rowOff>
        </xdr:to>
        <xdr:grpSp>
          <xdr:nvGrpSpPr>
            <xdr:cNvPr id="31" name="Group 30">
              <a:extLst>
                <a:ext uri="{FF2B5EF4-FFF2-40B4-BE49-F238E27FC236}">
                  <a16:creationId xmlns:a16="http://schemas.microsoft.com/office/drawing/2014/main" id="{00000000-0008-0000-0400-00001F000000}"/>
                </a:ext>
              </a:extLst>
            </xdr:cNvPr>
            <xdr:cNvGrpSpPr/>
          </xdr:nvGrpSpPr>
          <xdr:grpSpPr>
            <a:xfrm>
              <a:off x="3718443" y="35268778"/>
              <a:ext cx="1066800" cy="2876235"/>
              <a:chOff x="3057525" y="5286375"/>
              <a:chExt cx="1066800" cy="219075"/>
            </a:xfrm>
          </xdr:grpSpPr>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400-00001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a16="http://schemas.microsoft.com/office/drawing/2014/main" id="{00000000-0008-0000-0400-00001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462379</xdr:colOff>
          <xdr:row>18</xdr:row>
          <xdr:rowOff>2844147</xdr:rowOff>
        </xdr:from>
        <xdr:to>
          <xdr:col>3</xdr:col>
          <xdr:colOff>1529179</xdr:colOff>
          <xdr:row>20</xdr:row>
          <xdr:rowOff>14051</xdr:rowOff>
        </xdr:to>
        <xdr:grpSp>
          <xdr:nvGrpSpPr>
            <xdr:cNvPr id="34" name="Group 33">
              <a:extLst>
                <a:ext uri="{FF2B5EF4-FFF2-40B4-BE49-F238E27FC236}">
                  <a16:creationId xmlns:a16="http://schemas.microsoft.com/office/drawing/2014/main" id="{00000000-0008-0000-0400-000022000000}"/>
                </a:ext>
              </a:extLst>
            </xdr:cNvPr>
            <xdr:cNvGrpSpPr/>
          </xdr:nvGrpSpPr>
          <xdr:grpSpPr>
            <a:xfrm>
              <a:off x="3718443" y="38113668"/>
              <a:ext cx="1066800" cy="1209585"/>
              <a:chOff x="3057525" y="5286375"/>
              <a:chExt cx="1066800" cy="219075"/>
            </a:xfrm>
          </xdr:grpSpPr>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400-00001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a16="http://schemas.microsoft.com/office/drawing/2014/main" id="{00000000-0008-0000-0400-00001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462379</xdr:colOff>
          <xdr:row>19</xdr:row>
          <xdr:rowOff>1176101</xdr:rowOff>
        </xdr:from>
        <xdr:to>
          <xdr:col>3</xdr:col>
          <xdr:colOff>1529179</xdr:colOff>
          <xdr:row>21</xdr:row>
          <xdr:rowOff>563</xdr:rowOff>
        </xdr:to>
        <xdr:grpSp>
          <xdr:nvGrpSpPr>
            <xdr:cNvPr id="37" name="Group 36">
              <a:extLst>
                <a:ext uri="{FF2B5EF4-FFF2-40B4-BE49-F238E27FC236}">
                  <a16:creationId xmlns:a16="http://schemas.microsoft.com/office/drawing/2014/main" id="{00000000-0008-0000-0400-000025000000}"/>
                </a:ext>
              </a:extLst>
            </xdr:cNvPr>
            <xdr:cNvGrpSpPr/>
          </xdr:nvGrpSpPr>
          <xdr:grpSpPr>
            <a:xfrm>
              <a:off x="3718443" y="39296367"/>
              <a:ext cx="1066800" cy="1087494"/>
              <a:chOff x="3057525" y="5286375"/>
              <a:chExt cx="1066800" cy="219075"/>
            </a:xfrm>
          </xdr:grpSpPr>
          <xdr:sp macro="" textlink="">
            <xdr:nvSpPr>
              <xdr:cNvPr id="10265" name="Check Box 25" hidden="1">
                <a:extLst>
                  <a:ext uri="{63B3BB69-23CF-44E3-9099-C40C66FF867C}">
                    <a14:compatExt spid="_x0000_s10265"/>
                  </a:ext>
                  <a:ext uri="{FF2B5EF4-FFF2-40B4-BE49-F238E27FC236}">
                    <a16:creationId xmlns:a16="http://schemas.microsoft.com/office/drawing/2014/main" id="{00000000-0008-0000-0400-00001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400-00001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462379</xdr:colOff>
          <xdr:row>20</xdr:row>
          <xdr:rowOff>1048313</xdr:rowOff>
        </xdr:from>
        <xdr:to>
          <xdr:col>3</xdr:col>
          <xdr:colOff>1529179</xdr:colOff>
          <xdr:row>21</xdr:row>
          <xdr:rowOff>191063</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3718443" y="40357515"/>
              <a:ext cx="1066800" cy="216846"/>
              <a:chOff x="3057525" y="5286375"/>
              <a:chExt cx="1066800" cy="219075"/>
            </a:xfrm>
          </xdr:grpSpPr>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400-00001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a16="http://schemas.microsoft.com/office/drawing/2014/main" id="{00000000-0008-0000-0400-00001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462379</xdr:colOff>
          <xdr:row>21</xdr:row>
          <xdr:rowOff>1034825</xdr:rowOff>
        </xdr:from>
        <xdr:to>
          <xdr:col>3</xdr:col>
          <xdr:colOff>1529179</xdr:colOff>
          <xdr:row>22</xdr:row>
          <xdr:rowOff>2085727</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3718443" y="41418123"/>
              <a:ext cx="1066800" cy="2124998"/>
              <a:chOff x="3057525" y="5286375"/>
              <a:chExt cx="1066800" cy="219075"/>
            </a:xfrm>
          </xdr:grpSpPr>
          <xdr:sp macro="" textlink="">
            <xdr:nvSpPr>
              <xdr:cNvPr id="10269" name="Check Box 29" hidden="1">
                <a:extLst>
                  <a:ext uri="{63B3BB69-23CF-44E3-9099-C40C66FF867C}">
                    <a14:compatExt spid="_x0000_s10269"/>
                  </a:ext>
                  <a:ext uri="{FF2B5EF4-FFF2-40B4-BE49-F238E27FC236}">
                    <a16:creationId xmlns:a16="http://schemas.microsoft.com/office/drawing/2014/main" id="{00000000-0008-0000-0400-00001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0" name="Check Box 30" hidden="1">
                <a:extLst>
                  <a:ext uri="{63B3BB69-23CF-44E3-9099-C40C66FF867C}">
                    <a14:compatExt spid="_x0000_s10270"/>
                  </a:ext>
                  <a:ext uri="{FF2B5EF4-FFF2-40B4-BE49-F238E27FC236}">
                    <a16:creationId xmlns:a16="http://schemas.microsoft.com/office/drawing/2014/main" id="{00000000-0008-0000-0400-00001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462379</xdr:colOff>
          <xdr:row>22</xdr:row>
          <xdr:rowOff>2057152</xdr:rowOff>
        </xdr:from>
        <xdr:to>
          <xdr:col>3</xdr:col>
          <xdr:colOff>1529179</xdr:colOff>
          <xdr:row>23</xdr:row>
          <xdr:rowOff>1098100</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3718443" y="43514546"/>
              <a:ext cx="1066800" cy="1135097"/>
              <a:chOff x="3057525" y="5286375"/>
              <a:chExt cx="1066800" cy="219075"/>
            </a:xfrm>
          </xdr:grpSpPr>
          <xdr:sp macro="" textlink="">
            <xdr:nvSpPr>
              <xdr:cNvPr id="10271" name="Check Box 31" hidden="1">
                <a:extLst>
                  <a:ext uri="{63B3BB69-23CF-44E3-9099-C40C66FF867C}">
                    <a14:compatExt spid="_x0000_s10271"/>
                  </a:ext>
                  <a:ext uri="{FF2B5EF4-FFF2-40B4-BE49-F238E27FC236}">
                    <a16:creationId xmlns:a16="http://schemas.microsoft.com/office/drawing/2014/main" id="{00000000-0008-0000-0400-00001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a16="http://schemas.microsoft.com/office/drawing/2014/main" id="{00000000-0008-0000-0400-00002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462379</xdr:colOff>
          <xdr:row>23</xdr:row>
          <xdr:rowOff>1069525</xdr:rowOff>
        </xdr:from>
        <xdr:to>
          <xdr:col>3</xdr:col>
          <xdr:colOff>1529179</xdr:colOff>
          <xdr:row>24</xdr:row>
          <xdr:rowOff>1101072</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3718443" y="44621068"/>
              <a:ext cx="1066800" cy="1139419"/>
              <a:chOff x="3057525" y="5286375"/>
              <a:chExt cx="1066800" cy="219075"/>
            </a:xfrm>
          </xdr:grpSpPr>
          <xdr:sp macro="" textlink="">
            <xdr:nvSpPr>
              <xdr:cNvPr id="10273" name="Check Box 33" hidden="1">
                <a:extLst>
                  <a:ext uri="{63B3BB69-23CF-44E3-9099-C40C66FF867C}">
                    <a14:compatExt spid="_x0000_s10273"/>
                  </a:ext>
                  <a:ext uri="{FF2B5EF4-FFF2-40B4-BE49-F238E27FC236}">
                    <a16:creationId xmlns:a16="http://schemas.microsoft.com/office/drawing/2014/main" id="{00000000-0008-0000-0400-00002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a16="http://schemas.microsoft.com/office/drawing/2014/main" id="{00000000-0008-0000-0400-00002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781500</xdr:colOff>
          <xdr:row>23</xdr:row>
          <xdr:rowOff>1069525</xdr:rowOff>
        </xdr:from>
        <xdr:to>
          <xdr:col>4</xdr:col>
          <xdr:colOff>1848300</xdr:colOff>
          <xdr:row>24</xdr:row>
          <xdr:rowOff>1101072</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6287085" y="44621068"/>
              <a:ext cx="1066800" cy="1139419"/>
              <a:chOff x="3057525" y="5286375"/>
              <a:chExt cx="1066800" cy="219075"/>
            </a:xfrm>
          </xdr:grpSpPr>
          <xdr:sp macro="" textlink="">
            <xdr:nvSpPr>
              <xdr:cNvPr id="10275" name="Check Box 35" hidden="1">
                <a:extLst>
                  <a:ext uri="{63B3BB69-23CF-44E3-9099-C40C66FF867C}">
                    <a14:compatExt spid="_x0000_s10275"/>
                  </a:ext>
                  <a:ext uri="{FF2B5EF4-FFF2-40B4-BE49-F238E27FC236}">
                    <a16:creationId xmlns:a16="http://schemas.microsoft.com/office/drawing/2014/main" id="{00000000-0008-0000-0400-00002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400-00002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781500</xdr:colOff>
          <xdr:row>22</xdr:row>
          <xdr:rowOff>2057152</xdr:rowOff>
        </xdr:from>
        <xdr:to>
          <xdr:col>4</xdr:col>
          <xdr:colOff>1848300</xdr:colOff>
          <xdr:row>23</xdr:row>
          <xdr:rowOff>1098100</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6287085" y="43514546"/>
              <a:ext cx="1066800" cy="1135097"/>
              <a:chOff x="3057525" y="5286375"/>
              <a:chExt cx="1066800" cy="219075"/>
            </a:xfrm>
          </xdr:grpSpPr>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400-00002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a16="http://schemas.microsoft.com/office/drawing/2014/main" id="{00000000-0008-0000-0400-00002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781500</xdr:colOff>
          <xdr:row>21</xdr:row>
          <xdr:rowOff>1034825</xdr:rowOff>
        </xdr:from>
        <xdr:to>
          <xdr:col>4</xdr:col>
          <xdr:colOff>1848300</xdr:colOff>
          <xdr:row>22</xdr:row>
          <xdr:rowOff>2085727</xdr:rowOff>
        </xdr:to>
        <xdr:grpSp>
          <xdr:nvGrpSpPr>
            <xdr:cNvPr id="58" name="Group 57">
              <a:extLst>
                <a:ext uri="{FF2B5EF4-FFF2-40B4-BE49-F238E27FC236}">
                  <a16:creationId xmlns:a16="http://schemas.microsoft.com/office/drawing/2014/main" id="{00000000-0008-0000-0400-00003A000000}"/>
                </a:ext>
              </a:extLst>
            </xdr:cNvPr>
            <xdr:cNvGrpSpPr/>
          </xdr:nvGrpSpPr>
          <xdr:grpSpPr>
            <a:xfrm>
              <a:off x="6287085" y="41418123"/>
              <a:ext cx="1066800" cy="2124998"/>
              <a:chOff x="3057525" y="5286375"/>
              <a:chExt cx="1066800" cy="219075"/>
            </a:xfrm>
          </xdr:grpSpPr>
          <xdr:sp macro="" textlink="">
            <xdr:nvSpPr>
              <xdr:cNvPr id="10279" name="Check Box 39" hidden="1">
                <a:extLst>
                  <a:ext uri="{63B3BB69-23CF-44E3-9099-C40C66FF867C}">
                    <a14:compatExt spid="_x0000_s10279"/>
                  </a:ext>
                  <a:ext uri="{FF2B5EF4-FFF2-40B4-BE49-F238E27FC236}">
                    <a16:creationId xmlns:a16="http://schemas.microsoft.com/office/drawing/2014/main" id="{00000000-0008-0000-0400-00002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0" name="Check Box 40" hidden="1">
                <a:extLst>
                  <a:ext uri="{63B3BB69-23CF-44E3-9099-C40C66FF867C}">
                    <a14:compatExt spid="_x0000_s10280"/>
                  </a:ext>
                  <a:ext uri="{FF2B5EF4-FFF2-40B4-BE49-F238E27FC236}">
                    <a16:creationId xmlns:a16="http://schemas.microsoft.com/office/drawing/2014/main" id="{00000000-0008-0000-0400-00002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781500</xdr:colOff>
          <xdr:row>20</xdr:row>
          <xdr:rowOff>1048313</xdr:rowOff>
        </xdr:from>
        <xdr:to>
          <xdr:col>4</xdr:col>
          <xdr:colOff>1848300</xdr:colOff>
          <xdr:row>21</xdr:row>
          <xdr:rowOff>191063</xdr:rowOff>
        </xdr:to>
        <xdr:grpSp>
          <xdr:nvGrpSpPr>
            <xdr:cNvPr id="61" name="Group 60">
              <a:extLst>
                <a:ext uri="{FF2B5EF4-FFF2-40B4-BE49-F238E27FC236}">
                  <a16:creationId xmlns:a16="http://schemas.microsoft.com/office/drawing/2014/main" id="{00000000-0008-0000-0400-00003D000000}"/>
                </a:ext>
              </a:extLst>
            </xdr:cNvPr>
            <xdr:cNvGrpSpPr/>
          </xdr:nvGrpSpPr>
          <xdr:grpSpPr>
            <a:xfrm>
              <a:off x="6287085" y="40357515"/>
              <a:ext cx="1066800" cy="216846"/>
              <a:chOff x="3057525" y="5286375"/>
              <a:chExt cx="1066800" cy="219075"/>
            </a:xfrm>
          </xdr:grpSpPr>
          <xdr:sp macro="" textlink="">
            <xdr:nvSpPr>
              <xdr:cNvPr id="10281" name="Check Box 41" hidden="1">
                <a:extLst>
                  <a:ext uri="{63B3BB69-23CF-44E3-9099-C40C66FF867C}">
                    <a14:compatExt spid="_x0000_s10281"/>
                  </a:ext>
                  <a:ext uri="{FF2B5EF4-FFF2-40B4-BE49-F238E27FC236}">
                    <a16:creationId xmlns:a16="http://schemas.microsoft.com/office/drawing/2014/main" id="{00000000-0008-0000-0400-00002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a16="http://schemas.microsoft.com/office/drawing/2014/main" id="{00000000-0008-0000-0400-00002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781500</xdr:colOff>
          <xdr:row>19</xdr:row>
          <xdr:rowOff>1176101</xdr:rowOff>
        </xdr:from>
        <xdr:to>
          <xdr:col>4</xdr:col>
          <xdr:colOff>1848300</xdr:colOff>
          <xdr:row>21</xdr:row>
          <xdr:rowOff>563</xdr:rowOff>
        </xdr:to>
        <xdr:grpSp>
          <xdr:nvGrpSpPr>
            <xdr:cNvPr id="64" name="Group 63">
              <a:extLst>
                <a:ext uri="{FF2B5EF4-FFF2-40B4-BE49-F238E27FC236}">
                  <a16:creationId xmlns:a16="http://schemas.microsoft.com/office/drawing/2014/main" id="{00000000-0008-0000-0400-000040000000}"/>
                </a:ext>
              </a:extLst>
            </xdr:cNvPr>
            <xdr:cNvGrpSpPr/>
          </xdr:nvGrpSpPr>
          <xdr:grpSpPr>
            <a:xfrm>
              <a:off x="6287085" y="39296367"/>
              <a:ext cx="1066800" cy="1087494"/>
              <a:chOff x="3057525" y="5286375"/>
              <a:chExt cx="1066800" cy="219075"/>
            </a:xfrm>
          </xdr:grpSpPr>
          <xdr:sp macro="" textlink="">
            <xdr:nvSpPr>
              <xdr:cNvPr id="10283" name="Check Box 43" hidden="1">
                <a:extLst>
                  <a:ext uri="{63B3BB69-23CF-44E3-9099-C40C66FF867C}">
                    <a14:compatExt spid="_x0000_s10283"/>
                  </a:ext>
                  <a:ext uri="{FF2B5EF4-FFF2-40B4-BE49-F238E27FC236}">
                    <a16:creationId xmlns:a16="http://schemas.microsoft.com/office/drawing/2014/main" id="{00000000-0008-0000-0400-00002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a16="http://schemas.microsoft.com/office/drawing/2014/main" id="{00000000-0008-0000-0400-00002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781500</xdr:colOff>
          <xdr:row>18</xdr:row>
          <xdr:rowOff>2844147</xdr:rowOff>
        </xdr:from>
        <xdr:to>
          <xdr:col>4</xdr:col>
          <xdr:colOff>1848300</xdr:colOff>
          <xdr:row>20</xdr:row>
          <xdr:rowOff>14051</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6287085" y="38113668"/>
              <a:ext cx="1066800" cy="1209585"/>
              <a:chOff x="3057525" y="5286375"/>
              <a:chExt cx="1066800" cy="219075"/>
            </a:xfrm>
          </xdr:grpSpPr>
          <xdr:sp macro="" textlink="">
            <xdr:nvSpPr>
              <xdr:cNvPr id="10285" name="Check Box 45" hidden="1">
                <a:extLst>
                  <a:ext uri="{63B3BB69-23CF-44E3-9099-C40C66FF867C}">
                    <a14:compatExt spid="_x0000_s10285"/>
                  </a:ext>
                  <a:ext uri="{FF2B5EF4-FFF2-40B4-BE49-F238E27FC236}">
                    <a16:creationId xmlns:a16="http://schemas.microsoft.com/office/drawing/2014/main" id="{00000000-0008-0000-0400-00002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a16="http://schemas.microsoft.com/office/drawing/2014/main" id="{00000000-0008-0000-0400-00002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781500</xdr:colOff>
          <xdr:row>17</xdr:row>
          <xdr:rowOff>3998406</xdr:rowOff>
        </xdr:from>
        <xdr:to>
          <xdr:col>4</xdr:col>
          <xdr:colOff>1848300</xdr:colOff>
          <xdr:row>19</xdr:row>
          <xdr:rowOff>24747</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6287085" y="35268778"/>
              <a:ext cx="1066800" cy="2876235"/>
              <a:chOff x="3057525" y="5286375"/>
              <a:chExt cx="1066800" cy="219075"/>
            </a:xfrm>
          </xdr:grpSpPr>
          <xdr:sp macro="" textlink="">
            <xdr:nvSpPr>
              <xdr:cNvPr id="10287" name="Check Box 47" hidden="1">
                <a:extLst>
                  <a:ext uri="{63B3BB69-23CF-44E3-9099-C40C66FF867C}">
                    <a14:compatExt spid="_x0000_s10287"/>
                  </a:ext>
                  <a:ext uri="{FF2B5EF4-FFF2-40B4-BE49-F238E27FC236}">
                    <a16:creationId xmlns:a16="http://schemas.microsoft.com/office/drawing/2014/main" id="{00000000-0008-0000-0400-00002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8" name="Check Box 48" hidden="1">
                <a:extLst>
                  <a:ext uri="{63B3BB69-23CF-44E3-9099-C40C66FF867C}">
                    <a14:compatExt spid="_x0000_s10288"/>
                  </a:ext>
                  <a:ext uri="{FF2B5EF4-FFF2-40B4-BE49-F238E27FC236}">
                    <a16:creationId xmlns:a16="http://schemas.microsoft.com/office/drawing/2014/main" id="{00000000-0008-0000-0400-00003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781500</xdr:colOff>
          <xdr:row>16</xdr:row>
          <xdr:rowOff>3618757</xdr:rowOff>
        </xdr:from>
        <xdr:to>
          <xdr:col>4</xdr:col>
          <xdr:colOff>1848300</xdr:colOff>
          <xdr:row>18</xdr:row>
          <xdr:rowOff>26481</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6287085" y="31268278"/>
              <a:ext cx="1066800" cy="4027724"/>
              <a:chOff x="3057525" y="5286375"/>
              <a:chExt cx="1066800" cy="219075"/>
            </a:xfrm>
          </xdr:grpSpPr>
          <xdr:sp macro="" textlink="">
            <xdr:nvSpPr>
              <xdr:cNvPr id="10289" name="Check Box 49" hidden="1">
                <a:extLst>
                  <a:ext uri="{63B3BB69-23CF-44E3-9099-C40C66FF867C}">
                    <a14:compatExt spid="_x0000_s10289"/>
                  </a:ext>
                  <a:ext uri="{FF2B5EF4-FFF2-40B4-BE49-F238E27FC236}">
                    <a16:creationId xmlns:a16="http://schemas.microsoft.com/office/drawing/2014/main" id="{00000000-0008-0000-0400-00003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a16="http://schemas.microsoft.com/office/drawing/2014/main" id="{00000000-0008-0000-0400-00003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781500</xdr:colOff>
          <xdr:row>15</xdr:row>
          <xdr:rowOff>1702881</xdr:rowOff>
        </xdr:from>
        <xdr:to>
          <xdr:col>4</xdr:col>
          <xdr:colOff>1848300</xdr:colOff>
          <xdr:row>17</xdr:row>
          <xdr:rowOff>27832</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6287085" y="27650062"/>
              <a:ext cx="1066800" cy="3648142"/>
              <a:chOff x="3057525" y="5286375"/>
              <a:chExt cx="1066800" cy="219075"/>
            </a:xfrm>
          </xdr:grpSpPr>
          <xdr:sp macro="" textlink="">
            <xdr:nvSpPr>
              <xdr:cNvPr id="10291" name="Check Box 51" hidden="1">
                <a:extLst>
                  <a:ext uri="{63B3BB69-23CF-44E3-9099-C40C66FF867C}">
                    <a14:compatExt spid="_x0000_s10291"/>
                  </a:ext>
                  <a:ext uri="{FF2B5EF4-FFF2-40B4-BE49-F238E27FC236}">
                    <a16:creationId xmlns:a16="http://schemas.microsoft.com/office/drawing/2014/main" id="{00000000-0008-0000-0400-00003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2" name="Check Box 52" hidden="1">
                <a:extLst>
                  <a:ext uri="{63B3BB69-23CF-44E3-9099-C40C66FF867C}">
                    <a14:compatExt spid="_x0000_s10292"/>
                  </a:ext>
                  <a:ext uri="{FF2B5EF4-FFF2-40B4-BE49-F238E27FC236}">
                    <a16:creationId xmlns:a16="http://schemas.microsoft.com/office/drawing/2014/main" id="{00000000-0008-0000-0400-00003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781500</xdr:colOff>
          <xdr:row>15</xdr:row>
          <xdr:rowOff>540</xdr:rowOff>
        </xdr:from>
        <xdr:to>
          <xdr:col>4</xdr:col>
          <xdr:colOff>1848300</xdr:colOff>
          <xdr:row>16</xdr:row>
          <xdr:rowOff>26481</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6287085" y="25947721"/>
              <a:ext cx="1066800" cy="1728281"/>
              <a:chOff x="3057525" y="5286375"/>
              <a:chExt cx="1066800" cy="219075"/>
            </a:xfrm>
          </xdr:grpSpPr>
          <xdr:sp macro="" textlink="">
            <xdr:nvSpPr>
              <xdr:cNvPr id="10293" name="Check Box 53" hidden="1">
                <a:extLst>
                  <a:ext uri="{63B3BB69-23CF-44E3-9099-C40C66FF867C}">
                    <a14:compatExt spid="_x0000_s10293"/>
                  </a:ext>
                  <a:ext uri="{FF2B5EF4-FFF2-40B4-BE49-F238E27FC236}">
                    <a16:creationId xmlns:a16="http://schemas.microsoft.com/office/drawing/2014/main" id="{00000000-0008-0000-0400-00003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4" name="Check Box 54" hidden="1">
                <a:extLst>
                  <a:ext uri="{63B3BB69-23CF-44E3-9099-C40C66FF867C}">
                    <a14:compatExt spid="_x0000_s10294"/>
                  </a:ext>
                  <a:ext uri="{FF2B5EF4-FFF2-40B4-BE49-F238E27FC236}">
                    <a16:creationId xmlns:a16="http://schemas.microsoft.com/office/drawing/2014/main" id="{00000000-0008-0000-0400-00003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781500</xdr:colOff>
          <xdr:row>14</xdr:row>
          <xdr:rowOff>4098</xdr:rowOff>
        </xdr:from>
        <xdr:to>
          <xdr:col>4</xdr:col>
          <xdr:colOff>1848300</xdr:colOff>
          <xdr:row>14</xdr:row>
          <xdr:rowOff>223173</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6287085" y="20749683"/>
              <a:ext cx="1066800" cy="219075"/>
              <a:chOff x="3057525" y="5286375"/>
              <a:chExt cx="1066800" cy="219075"/>
            </a:xfrm>
          </xdr:grpSpPr>
          <xdr:sp macro="" textlink="">
            <xdr:nvSpPr>
              <xdr:cNvPr id="10295" name="Check Box 55" hidden="1">
                <a:extLst>
                  <a:ext uri="{63B3BB69-23CF-44E3-9099-C40C66FF867C}">
                    <a14:compatExt spid="_x0000_s10295"/>
                  </a:ext>
                  <a:ext uri="{FF2B5EF4-FFF2-40B4-BE49-F238E27FC236}">
                    <a16:creationId xmlns:a16="http://schemas.microsoft.com/office/drawing/2014/main" id="{00000000-0008-0000-0400-00003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6" name="Check Box 56" hidden="1">
                <a:extLst>
                  <a:ext uri="{63B3BB69-23CF-44E3-9099-C40C66FF867C}">
                    <a14:compatExt spid="_x0000_s10296"/>
                  </a:ext>
                  <a:ext uri="{FF2B5EF4-FFF2-40B4-BE49-F238E27FC236}">
                    <a16:creationId xmlns:a16="http://schemas.microsoft.com/office/drawing/2014/main" id="{00000000-0008-0000-0400-00003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781500</xdr:colOff>
          <xdr:row>12</xdr:row>
          <xdr:rowOff>14524</xdr:rowOff>
        </xdr:from>
        <xdr:to>
          <xdr:col>4</xdr:col>
          <xdr:colOff>1848300</xdr:colOff>
          <xdr:row>13</xdr:row>
          <xdr:rowOff>39541</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6287085" y="10465003"/>
              <a:ext cx="1066800" cy="5226612"/>
              <a:chOff x="3057525" y="5286375"/>
              <a:chExt cx="1066800" cy="219075"/>
            </a:xfrm>
          </xdr:grpSpPr>
          <xdr:sp macro="" textlink="">
            <xdr:nvSpPr>
              <xdr:cNvPr id="10297" name="Check Box 57" hidden="1">
                <a:extLst>
                  <a:ext uri="{63B3BB69-23CF-44E3-9099-C40C66FF867C}">
                    <a14:compatExt spid="_x0000_s10297"/>
                  </a:ext>
                  <a:ext uri="{FF2B5EF4-FFF2-40B4-BE49-F238E27FC236}">
                    <a16:creationId xmlns:a16="http://schemas.microsoft.com/office/drawing/2014/main" id="{00000000-0008-0000-0400-00003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8" name="Check Box 58" hidden="1">
                <a:extLst>
                  <a:ext uri="{63B3BB69-23CF-44E3-9099-C40C66FF867C}">
                    <a14:compatExt spid="_x0000_s10298"/>
                  </a:ext>
                  <a:ext uri="{FF2B5EF4-FFF2-40B4-BE49-F238E27FC236}">
                    <a16:creationId xmlns:a16="http://schemas.microsoft.com/office/drawing/2014/main" id="{00000000-0008-0000-0400-00003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781500</xdr:colOff>
          <xdr:row>13</xdr:row>
          <xdr:rowOff>10966</xdr:rowOff>
        </xdr:from>
        <xdr:to>
          <xdr:col>4</xdr:col>
          <xdr:colOff>1848300</xdr:colOff>
          <xdr:row>14</xdr:row>
          <xdr:rowOff>32673</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6287085" y="15663040"/>
              <a:ext cx="1066800" cy="5115218"/>
              <a:chOff x="3057525" y="5286375"/>
              <a:chExt cx="1066800" cy="219075"/>
            </a:xfrm>
          </xdr:grpSpPr>
          <xdr:sp macro="" textlink="">
            <xdr:nvSpPr>
              <xdr:cNvPr id="10299" name="Check Box 59" hidden="1">
                <a:extLst>
                  <a:ext uri="{63B3BB69-23CF-44E3-9099-C40C66FF867C}">
                    <a14:compatExt spid="_x0000_s10299"/>
                  </a:ext>
                  <a:ext uri="{FF2B5EF4-FFF2-40B4-BE49-F238E27FC236}">
                    <a16:creationId xmlns:a16="http://schemas.microsoft.com/office/drawing/2014/main" id="{00000000-0008-0000-0400-00003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0" name="Check Box 60" hidden="1">
                <a:extLst>
                  <a:ext uri="{63B3BB69-23CF-44E3-9099-C40C66FF867C}">
                    <a14:compatExt spid="_x0000_s10300"/>
                  </a:ext>
                  <a:ext uri="{FF2B5EF4-FFF2-40B4-BE49-F238E27FC236}">
                    <a16:creationId xmlns:a16="http://schemas.microsoft.com/office/drawing/2014/main" id="{00000000-0008-0000-0400-00003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462379</xdr:colOff>
          <xdr:row>10</xdr:row>
          <xdr:rowOff>28372</xdr:rowOff>
        </xdr:from>
        <xdr:to>
          <xdr:col>3</xdr:col>
          <xdr:colOff>1529179</xdr:colOff>
          <xdr:row>11</xdr:row>
          <xdr:rowOff>53795</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3718443" y="3764063"/>
              <a:ext cx="1066800" cy="1741275"/>
              <a:chOff x="3057525" y="5286375"/>
              <a:chExt cx="1066800" cy="219075"/>
            </a:xfrm>
          </xdr:grpSpPr>
          <xdr:sp macro="" textlink="">
            <xdr:nvSpPr>
              <xdr:cNvPr id="10301" name="Check Box 61" hidden="1">
                <a:extLst>
                  <a:ext uri="{63B3BB69-23CF-44E3-9099-C40C66FF867C}">
                    <a14:compatExt spid="_x0000_s10301"/>
                  </a:ext>
                  <a:ext uri="{FF2B5EF4-FFF2-40B4-BE49-F238E27FC236}">
                    <a16:creationId xmlns:a16="http://schemas.microsoft.com/office/drawing/2014/main" id="{00000000-0008-0000-0400-00003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400-00003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256064" y="53414309"/>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781500</xdr:colOff>
          <xdr:row>35</xdr:row>
          <xdr:rowOff>173026</xdr:rowOff>
        </xdr:from>
        <xdr:to>
          <xdr:col>4</xdr:col>
          <xdr:colOff>1848300</xdr:colOff>
          <xdr:row>36</xdr:row>
          <xdr:rowOff>477398</xdr:rowOff>
        </xdr:to>
        <xdr:grpSp>
          <xdr:nvGrpSpPr>
            <xdr:cNvPr id="98" name="Group 97">
              <a:extLst>
                <a:ext uri="{FF2B5EF4-FFF2-40B4-BE49-F238E27FC236}">
                  <a16:creationId xmlns:a16="http://schemas.microsoft.com/office/drawing/2014/main" id="{00000000-0008-0000-0400-000062000000}"/>
                </a:ext>
              </a:extLst>
            </xdr:cNvPr>
            <xdr:cNvGrpSpPr/>
          </xdr:nvGrpSpPr>
          <xdr:grpSpPr>
            <a:xfrm>
              <a:off x="6287085" y="48804569"/>
              <a:ext cx="1066800" cy="507031"/>
              <a:chOff x="3057525" y="5286375"/>
              <a:chExt cx="1066800" cy="219075"/>
            </a:xfrm>
          </xdr:grpSpPr>
          <xdr:sp macro="" textlink="">
            <xdr:nvSpPr>
              <xdr:cNvPr id="10303" name="Check Box 63" hidden="1">
                <a:extLst>
                  <a:ext uri="{63B3BB69-23CF-44E3-9099-C40C66FF867C}">
                    <a14:compatExt spid="_x0000_s10303"/>
                  </a:ext>
                  <a:ext uri="{FF2B5EF4-FFF2-40B4-BE49-F238E27FC236}">
                    <a16:creationId xmlns:a16="http://schemas.microsoft.com/office/drawing/2014/main" id="{00000000-0008-0000-0400-00003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spid="_x0000_s10304"/>
                  </a:ext>
                  <a:ext uri="{FF2B5EF4-FFF2-40B4-BE49-F238E27FC236}">
                    <a16:creationId xmlns:a16="http://schemas.microsoft.com/office/drawing/2014/main" id="{00000000-0008-0000-0400-00004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819599</xdr:colOff>
          <xdr:row>50</xdr:row>
          <xdr:rowOff>138529</xdr:rowOff>
        </xdr:from>
        <xdr:to>
          <xdr:col>5</xdr:col>
          <xdr:colOff>514798</xdr:colOff>
          <xdr:row>50</xdr:row>
          <xdr:rowOff>471904</xdr:rowOff>
        </xdr:to>
        <xdr:grpSp>
          <xdr:nvGrpSpPr>
            <xdr:cNvPr id="101" name="Group 135">
              <a:extLst>
                <a:ext uri="{FF2B5EF4-FFF2-40B4-BE49-F238E27FC236}">
                  <a16:creationId xmlns:a16="http://schemas.microsoft.com/office/drawing/2014/main" id="{00000000-0008-0000-0400-000065000000}"/>
                </a:ext>
              </a:extLst>
            </xdr:cNvPr>
            <xdr:cNvGrpSpPr>
              <a:grpSpLocks/>
            </xdr:cNvGrpSpPr>
          </xdr:nvGrpSpPr>
          <xdr:grpSpPr bwMode="auto">
            <a:xfrm>
              <a:off x="6325184" y="53552838"/>
              <a:ext cx="2255465" cy="333375"/>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4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4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a16="http://schemas.microsoft.com/office/drawing/2014/main" id="{00000000-0008-0000-04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781500</xdr:colOff>
          <xdr:row>63</xdr:row>
          <xdr:rowOff>189509</xdr:rowOff>
        </xdr:from>
        <xdr:to>
          <xdr:col>5</xdr:col>
          <xdr:colOff>74579</xdr:colOff>
          <xdr:row>64</xdr:row>
          <xdr:rowOff>755087</xdr:rowOff>
        </xdr:to>
        <xdr:grpSp>
          <xdr:nvGrpSpPr>
            <xdr:cNvPr id="105" name="Group 104">
              <a:extLst>
                <a:ext uri="{FF2B5EF4-FFF2-40B4-BE49-F238E27FC236}">
                  <a16:creationId xmlns:a16="http://schemas.microsoft.com/office/drawing/2014/main" id="{00000000-0008-0000-0400-000069000000}"/>
                </a:ext>
              </a:extLst>
            </xdr:cNvPr>
            <xdr:cNvGrpSpPr/>
          </xdr:nvGrpSpPr>
          <xdr:grpSpPr>
            <a:xfrm>
              <a:off x="6287085" y="59440413"/>
              <a:ext cx="1853345" cy="768238"/>
              <a:chOff x="3048002" y="14817587"/>
              <a:chExt cx="1855298" cy="219075"/>
            </a:xfrm>
          </xdr:grpSpPr>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400-000044280000}"/>
                  </a:ext>
                </a:extLst>
              </xdr:cNvPr>
              <xdr:cNvSpPr/>
            </xdr:nvSpPr>
            <xdr:spPr bwMode="auto">
              <a:xfrm>
                <a:off x="3048002"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a16="http://schemas.microsoft.com/office/drawing/2014/main" id="{00000000-0008-0000-0400-000045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400-000046280000}"/>
                  </a:ext>
                </a:extLst>
              </xdr:cNvPr>
              <xdr:cNvSpPr/>
            </xdr:nvSpPr>
            <xdr:spPr bwMode="auto">
              <a:xfrm>
                <a:off x="4105689" y="14817587"/>
                <a:ext cx="79761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7</xdr:row>
          <xdr:rowOff>295275</xdr:rowOff>
        </xdr:from>
        <xdr:to>
          <xdr:col>6</xdr:col>
          <xdr:colOff>504825</xdr:colOff>
          <xdr:row>7</xdr:row>
          <xdr:rowOff>447675</xdr:rowOff>
        </xdr:to>
        <xdr:sp macro="" textlink="">
          <xdr:nvSpPr>
            <xdr:cNvPr id="10311" name="Check Box 71" hidden="1">
              <a:extLst>
                <a:ext uri="{63B3BB69-23CF-44E3-9099-C40C66FF867C}">
                  <a14:compatExt spid="_x0000_s10311"/>
                </a:ext>
                <a:ext uri="{FF2B5EF4-FFF2-40B4-BE49-F238E27FC236}">
                  <a16:creationId xmlns:a16="http://schemas.microsoft.com/office/drawing/2014/main" id="{00000000-0008-0000-0400-000047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7</xdr:row>
          <xdr:rowOff>47625</xdr:rowOff>
        </xdr:from>
        <xdr:to>
          <xdr:col>5</xdr:col>
          <xdr:colOff>1866900</xdr:colOff>
          <xdr:row>7</xdr:row>
          <xdr:rowOff>257175</xdr:rowOff>
        </xdr:to>
        <xdr:sp macro="" textlink="">
          <xdr:nvSpPr>
            <xdr:cNvPr id="10312" name="Check Box 72" hidden="1">
              <a:extLst>
                <a:ext uri="{63B3BB69-23CF-44E3-9099-C40C66FF867C}">
                  <a14:compatExt spid="_x0000_s10312"/>
                </a:ext>
                <a:ext uri="{FF2B5EF4-FFF2-40B4-BE49-F238E27FC236}">
                  <a16:creationId xmlns:a16="http://schemas.microsoft.com/office/drawing/2014/main" id="{00000000-0008-0000-0400-000048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462379</xdr:colOff>
          <xdr:row>11</xdr:row>
          <xdr:rowOff>25220</xdr:rowOff>
        </xdr:from>
        <xdr:to>
          <xdr:col>3</xdr:col>
          <xdr:colOff>1529179</xdr:colOff>
          <xdr:row>12</xdr:row>
          <xdr:rowOff>43099</xdr:rowOff>
        </xdr:to>
        <xdr:grpSp>
          <xdr:nvGrpSpPr>
            <xdr:cNvPr id="111" name="Group 110">
              <a:extLst>
                <a:ext uri="{FF2B5EF4-FFF2-40B4-BE49-F238E27FC236}">
                  <a16:creationId xmlns:a16="http://schemas.microsoft.com/office/drawing/2014/main" id="{00000000-0008-0000-0400-00006F000000}"/>
                </a:ext>
              </a:extLst>
            </xdr:cNvPr>
            <xdr:cNvGrpSpPr/>
          </xdr:nvGrpSpPr>
          <xdr:grpSpPr>
            <a:xfrm>
              <a:off x="3718443" y="5476763"/>
              <a:ext cx="1066800" cy="5016815"/>
              <a:chOff x="3057525" y="5286375"/>
              <a:chExt cx="1066800" cy="219075"/>
            </a:xfrm>
          </xdr:grpSpPr>
          <xdr:sp macro="" textlink="">
            <xdr:nvSpPr>
              <xdr:cNvPr id="10313" name="Check Box 73" hidden="1">
                <a:extLst>
                  <a:ext uri="{63B3BB69-23CF-44E3-9099-C40C66FF867C}">
                    <a14:compatExt spid="_x0000_s10313"/>
                  </a:ext>
                  <a:ext uri="{FF2B5EF4-FFF2-40B4-BE49-F238E27FC236}">
                    <a16:creationId xmlns:a16="http://schemas.microsoft.com/office/drawing/2014/main" id="{00000000-0008-0000-0400-00004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14" name="Check Box 74" hidden="1">
                <a:extLst>
                  <a:ext uri="{63B3BB69-23CF-44E3-9099-C40C66FF867C}">
                    <a14:compatExt spid="_x0000_s10314"/>
                  </a:ext>
                  <a:ext uri="{FF2B5EF4-FFF2-40B4-BE49-F238E27FC236}">
                    <a16:creationId xmlns:a16="http://schemas.microsoft.com/office/drawing/2014/main" id="{00000000-0008-0000-0400-00004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462379</xdr:colOff>
          <xdr:row>12</xdr:row>
          <xdr:rowOff>14524</xdr:rowOff>
        </xdr:from>
        <xdr:to>
          <xdr:col>3</xdr:col>
          <xdr:colOff>1529179</xdr:colOff>
          <xdr:row>13</xdr:row>
          <xdr:rowOff>39541</xdr:rowOff>
        </xdr:to>
        <xdr:grpSp>
          <xdr:nvGrpSpPr>
            <xdr:cNvPr id="114" name="Group 113">
              <a:extLst>
                <a:ext uri="{FF2B5EF4-FFF2-40B4-BE49-F238E27FC236}">
                  <a16:creationId xmlns:a16="http://schemas.microsoft.com/office/drawing/2014/main" id="{00000000-0008-0000-0400-000072000000}"/>
                </a:ext>
              </a:extLst>
            </xdr:cNvPr>
            <xdr:cNvGrpSpPr/>
          </xdr:nvGrpSpPr>
          <xdr:grpSpPr>
            <a:xfrm>
              <a:off x="3718443" y="10465003"/>
              <a:ext cx="1066800" cy="5226612"/>
              <a:chOff x="3057525" y="5286375"/>
              <a:chExt cx="1066800" cy="219075"/>
            </a:xfrm>
          </xdr:grpSpPr>
          <xdr:sp macro="" textlink="">
            <xdr:nvSpPr>
              <xdr:cNvPr id="10315" name="Check Box 75" hidden="1">
                <a:extLst>
                  <a:ext uri="{63B3BB69-23CF-44E3-9099-C40C66FF867C}">
                    <a14:compatExt spid="_x0000_s10315"/>
                  </a:ext>
                  <a:ext uri="{FF2B5EF4-FFF2-40B4-BE49-F238E27FC236}">
                    <a16:creationId xmlns:a16="http://schemas.microsoft.com/office/drawing/2014/main" id="{00000000-0008-0000-0400-00004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16" name="Check Box 76" hidden="1">
                <a:extLst>
                  <a:ext uri="{63B3BB69-23CF-44E3-9099-C40C66FF867C}">
                    <a14:compatExt spid="_x0000_s10316"/>
                  </a:ext>
                  <a:ext uri="{FF2B5EF4-FFF2-40B4-BE49-F238E27FC236}">
                    <a16:creationId xmlns:a16="http://schemas.microsoft.com/office/drawing/2014/main" id="{00000000-0008-0000-0400-00004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462379</xdr:colOff>
          <xdr:row>13</xdr:row>
          <xdr:rowOff>10966</xdr:rowOff>
        </xdr:from>
        <xdr:to>
          <xdr:col>3</xdr:col>
          <xdr:colOff>1529179</xdr:colOff>
          <xdr:row>14</xdr:row>
          <xdr:rowOff>32673</xdr:rowOff>
        </xdr:to>
        <xdr:grpSp>
          <xdr:nvGrpSpPr>
            <xdr:cNvPr id="117" name="Group 116">
              <a:extLst>
                <a:ext uri="{FF2B5EF4-FFF2-40B4-BE49-F238E27FC236}">
                  <a16:creationId xmlns:a16="http://schemas.microsoft.com/office/drawing/2014/main" id="{00000000-0008-0000-0400-000075000000}"/>
                </a:ext>
              </a:extLst>
            </xdr:cNvPr>
            <xdr:cNvGrpSpPr/>
          </xdr:nvGrpSpPr>
          <xdr:grpSpPr>
            <a:xfrm>
              <a:off x="3718443" y="15663040"/>
              <a:ext cx="1066800" cy="5115218"/>
              <a:chOff x="3057525" y="5286375"/>
              <a:chExt cx="1066800" cy="219075"/>
            </a:xfrm>
          </xdr:grpSpPr>
          <xdr:sp macro="" textlink="">
            <xdr:nvSpPr>
              <xdr:cNvPr id="10317" name="Check Box 77" hidden="1">
                <a:extLst>
                  <a:ext uri="{63B3BB69-23CF-44E3-9099-C40C66FF867C}">
                    <a14:compatExt spid="_x0000_s10317"/>
                  </a:ext>
                  <a:ext uri="{FF2B5EF4-FFF2-40B4-BE49-F238E27FC236}">
                    <a16:creationId xmlns:a16="http://schemas.microsoft.com/office/drawing/2014/main" id="{00000000-0008-0000-0400-00004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18" name="Check Box 78" hidden="1">
                <a:extLst>
                  <a:ext uri="{63B3BB69-23CF-44E3-9099-C40C66FF867C}">
                    <a14:compatExt spid="_x0000_s10318"/>
                  </a:ext>
                  <a:ext uri="{FF2B5EF4-FFF2-40B4-BE49-F238E27FC236}">
                    <a16:creationId xmlns:a16="http://schemas.microsoft.com/office/drawing/2014/main" id="{00000000-0008-0000-0400-00004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462379</xdr:colOff>
          <xdr:row>14</xdr:row>
          <xdr:rowOff>4098</xdr:rowOff>
        </xdr:from>
        <xdr:to>
          <xdr:col>3</xdr:col>
          <xdr:colOff>1529179</xdr:colOff>
          <xdr:row>14</xdr:row>
          <xdr:rowOff>223173</xdr:rowOff>
        </xdr:to>
        <xdr:grpSp>
          <xdr:nvGrpSpPr>
            <xdr:cNvPr id="120" name="Group 119">
              <a:extLst>
                <a:ext uri="{FF2B5EF4-FFF2-40B4-BE49-F238E27FC236}">
                  <a16:creationId xmlns:a16="http://schemas.microsoft.com/office/drawing/2014/main" id="{00000000-0008-0000-0400-000078000000}"/>
                </a:ext>
              </a:extLst>
            </xdr:cNvPr>
            <xdr:cNvGrpSpPr/>
          </xdr:nvGrpSpPr>
          <xdr:grpSpPr>
            <a:xfrm>
              <a:off x="3718443" y="20749683"/>
              <a:ext cx="1066800" cy="219075"/>
              <a:chOff x="3057525" y="5286375"/>
              <a:chExt cx="1066800" cy="219075"/>
            </a:xfrm>
          </xdr:grpSpPr>
          <xdr:sp macro="" textlink="">
            <xdr:nvSpPr>
              <xdr:cNvPr id="10319" name="Check Box 79" hidden="1">
                <a:extLst>
                  <a:ext uri="{63B3BB69-23CF-44E3-9099-C40C66FF867C}">
                    <a14:compatExt spid="_x0000_s10319"/>
                  </a:ext>
                  <a:ext uri="{FF2B5EF4-FFF2-40B4-BE49-F238E27FC236}">
                    <a16:creationId xmlns:a16="http://schemas.microsoft.com/office/drawing/2014/main" id="{00000000-0008-0000-0400-00004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0" name="Check Box 80" hidden="1">
                <a:extLst>
                  <a:ext uri="{63B3BB69-23CF-44E3-9099-C40C66FF867C}">
                    <a14:compatExt spid="_x0000_s10320"/>
                  </a:ext>
                  <a:ext uri="{FF2B5EF4-FFF2-40B4-BE49-F238E27FC236}">
                    <a16:creationId xmlns:a16="http://schemas.microsoft.com/office/drawing/2014/main" id="{00000000-0008-0000-0400-00005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781500</xdr:colOff>
          <xdr:row>10</xdr:row>
          <xdr:rowOff>28372</xdr:rowOff>
        </xdr:from>
        <xdr:to>
          <xdr:col>4</xdr:col>
          <xdr:colOff>1848300</xdr:colOff>
          <xdr:row>11</xdr:row>
          <xdr:rowOff>53795</xdr:rowOff>
        </xdr:to>
        <xdr:grpSp>
          <xdr:nvGrpSpPr>
            <xdr:cNvPr id="123" name="Group 122">
              <a:extLst>
                <a:ext uri="{FF2B5EF4-FFF2-40B4-BE49-F238E27FC236}">
                  <a16:creationId xmlns:a16="http://schemas.microsoft.com/office/drawing/2014/main" id="{00000000-0008-0000-0400-00007B000000}"/>
                </a:ext>
              </a:extLst>
            </xdr:cNvPr>
            <xdr:cNvGrpSpPr/>
          </xdr:nvGrpSpPr>
          <xdr:grpSpPr>
            <a:xfrm>
              <a:off x="6287085" y="3764063"/>
              <a:ext cx="1066800" cy="1741275"/>
              <a:chOff x="3057525" y="5286375"/>
              <a:chExt cx="1066800" cy="219075"/>
            </a:xfrm>
          </xdr:grpSpPr>
          <xdr:sp macro="" textlink="">
            <xdr:nvSpPr>
              <xdr:cNvPr id="10321" name="Check Box 81" hidden="1">
                <a:extLst>
                  <a:ext uri="{63B3BB69-23CF-44E3-9099-C40C66FF867C}">
                    <a14:compatExt spid="_x0000_s10321"/>
                  </a:ext>
                  <a:ext uri="{FF2B5EF4-FFF2-40B4-BE49-F238E27FC236}">
                    <a16:creationId xmlns:a16="http://schemas.microsoft.com/office/drawing/2014/main" id="{00000000-0008-0000-0400-00005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2" name="Check Box 82" hidden="1">
                <a:extLst>
                  <a:ext uri="{63B3BB69-23CF-44E3-9099-C40C66FF867C}">
                    <a14:compatExt spid="_x0000_s10322"/>
                  </a:ext>
                  <a:ext uri="{FF2B5EF4-FFF2-40B4-BE49-F238E27FC236}">
                    <a16:creationId xmlns:a16="http://schemas.microsoft.com/office/drawing/2014/main" id="{00000000-0008-0000-0400-00005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781500</xdr:colOff>
          <xdr:row>11</xdr:row>
          <xdr:rowOff>30233</xdr:rowOff>
        </xdr:from>
        <xdr:to>
          <xdr:col>4</xdr:col>
          <xdr:colOff>1848300</xdr:colOff>
          <xdr:row>12</xdr:row>
          <xdr:rowOff>48112</xdr:rowOff>
        </xdr:to>
        <xdr:grpSp>
          <xdr:nvGrpSpPr>
            <xdr:cNvPr id="126" name="Group 125">
              <a:extLst>
                <a:ext uri="{FF2B5EF4-FFF2-40B4-BE49-F238E27FC236}">
                  <a16:creationId xmlns:a16="http://schemas.microsoft.com/office/drawing/2014/main" id="{00000000-0008-0000-0400-00007E000000}"/>
                </a:ext>
              </a:extLst>
            </xdr:cNvPr>
            <xdr:cNvGrpSpPr/>
          </xdr:nvGrpSpPr>
          <xdr:grpSpPr>
            <a:xfrm>
              <a:off x="6287085" y="5481776"/>
              <a:ext cx="1066800" cy="5016815"/>
              <a:chOff x="3057525" y="5286375"/>
              <a:chExt cx="1066800" cy="219075"/>
            </a:xfrm>
          </xdr:grpSpPr>
          <xdr:sp macro="" textlink="">
            <xdr:nvSpPr>
              <xdr:cNvPr id="10323" name="Check Box 83" hidden="1">
                <a:extLst>
                  <a:ext uri="{63B3BB69-23CF-44E3-9099-C40C66FF867C}">
                    <a14:compatExt spid="_x0000_s10323"/>
                  </a:ext>
                  <a:ext uri="{FF2B5EF4-FFF2-40B4-BE49-F238E27FC236}">
                    <a16:creationId xmlns:a16="http://schemas.microsoft.com/office/drawing/2014/main" id="{00000000-0008-0000-0400-00005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4" name="Check Box 84" hidden="1">
                <a:extLst>
                  <a:ext uri="{63B3BB69-23CF-44E3-9099-C40C66FF867C}">
                    <a14:compatExt spid="_x0000_s10324"/>
                  </a:ext>
                  <a:ext uri="{FF2B5EF4-FFF2-40B4-BE49-F238E27FC236}">
                    <a16:creationId xmlns:a16="http://schemas.microsoft.com/office/drawing/2014/main" id="{00000000-0008-0000-0400-00005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462379</xdr:colOff>
          <xdr:row>15</xdr:row>
          <xdr:rowOff>540</xdr:rowOff>
        </xdr:from>
        <xdr:to>
          <xdr:col>3</xdr:col>
          <xdr:colOff>1529179</xdr:colOff>
          <xdr:row>16</xdr:row>
          <xdr:rowOff>26481</xdr:rowOff>
        </xdr:to>
        <xdr:grpSp>
          <xdr:nvGrpSpPr>
            <xdr:cNvPr id="129" name="Group 128">
              <a:extLst>
                <a:ext uri="{FF2B5EF4-FFF2-40B4-BE49-F238E27FC236}">
                  <a16:creationId xmlns:a16="http://schemas.microsoft.com/office/drawing/2014/main" id="{00000000-0008-0000-0400-000081000000}"/>
                </a:ext>
              </a:extLst>
            </xdr:cNvPr>
            <xdr:cNvGrpSpPr/>
          </xdr:nvGrpSpPr>
          <xdr:grpSpPr>
            <a:xfrm>
              <a:off x="3718443" y="25947721"/>
              <a:ext cx="1066800" cy="1728281"/>
              <a:chOff x="3057525" y="5286375"/>
              <a:chExt cx="1066800" cy="219075"/>
            </a:xfrm>
          </xdr:grpSpPr>
          <xdr:sp macro="" textlink="">
            <xdr:nvSpPr>
              <xdr:cNvPr id="10325" name="Check Box 85" hidden="1">
                <a:extLst>
                  <a:ext uri="{63B3BB69-23CF-44E3-9099-C40C66FF867C}">
                    <a14:compatExt spid="_x0000_s10325"/>
                  </a:ext>
                  <a:ext uri="{FF2B5EF4-FFF2-40B4-BE49-F238E27FC236}">
                    <a16:creationId xmlns:a16="http://schemas.microsoft.com/office/drawing/2014/main" id="{00000000-0008-0000-0400-00005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6" name="Check Box 86" hidden="1">
                <a:extLst>
                  <a:ext uri="{63B3BB69-23CF-44E3-9099-C40C66FF867C}">
                    <a14:compatExt spid="_x0000_s10326"/>
                  </a:ext>
                  <a:ext uri="{FF2B5EF4-FFF2-40B4-BE49-F238E27FC236}">
                    <a16:creationId xmlns:a16="http://schemas.microsoft.com/office/drawing/2014/main" id="{00000000-0008-0000-0400-00005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462379</xdr:colOff>
          <xdr:row>15</xdr:row>
          <xdr:rowOff>1702881</xdr:rowOff>
        </xdr:from>
        <xdr:to>
          <xdr:col>3</xdr:col>
          <xdr:colOff>1529179</xdr:colOff>
          <xdr:row>17</xdr:row>
          <xdr:rowOff>27832</xdr:rowOff>
        </xdr:to>
        <xdr:grpSp>
          <xdr:nvGrpSpPr>
            <xdr:cNvPr id="132" name="Group 131">
              <a:extLst>
                <a:ext uri="{FF2B5EF4-FFF2-40B4-BE49-F238E27FC236}">
                  <a16:creationId xmlns:a16="http://schemas.microsoft.com/office/drawing/2014/main" id="{00000000-0008-0000-0400-000084000000}"/>
                </a:ext>
              </a:extLst>
            </xdr:cNvPr>
            <xdr:cNvGrpSpPr/>
          </xdr:nvGrpSpPr>
          <xdr:grpSpPr>
            <a:xfrm>
              <a:off x="3718443" y="27650062"/>
              <a:ext cx="1066800" cy="3648142"/>
              <a:chOff x="3057525" y="5286375"/>
              <a:chExt cx="1066800" cy="219075"/>
            </a:xfrm>
          </xdr:grpSpPr>
          <xdr:sp macro="" textlink="">
            <xdr:nvSpPr>
              <xdr:cNvPr id="10327" name="Check Box 87" hidden="1">
                <a:extLst>
                  <a:ext uri="{63B3BB69-23CF-44E3-9099-C40C66FF867C}">
                    <a14:compatExt spid="_x0000_s10327"/>
                  </a:ext>
                  <a:ext uri="{FF2B5EF4-FFF2-40B4-BE49-F238E27FC236}">
                    <a16:creationId xmlns:a16="http://schemas.microsoft.com/office/drawing/2014/main" id="{00000000-0008-0000-0400-00005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8" name="Check Box 88" hidden="1">
                <a:extLst>
                  <a:ext uri="{63B3BB69-23CF-44E3-9099-C40C66FF867C}">
                    <a14:compatExt spid="_x0000_s10328"/>
                  </a:ext>
                  <a:ext uri="{FF2B5EF4-FFF2-40B4-BE49-F238E27FC236}">
                    <a16:creationId xmlns:a16="http://schemas.microsoft.com/office/drawing/2014/main" id="{00000000-0008-0000-0400-00005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462379</xdr:colOff>
          <xdr:row>16</xdr:row>
          <xdr:rowOff>3618757</xdr:rowOff>
        </xdr:from>
        <xdr:to>
          <xdr:col>3</xdr:col>
          <xdr:colOff>1529179</xdr:colOff>
          <xdr:row>18</xdr:row>
          <xdr:rowOff>26481</xdr:rowOff>
        </xdr:to>
        <xdr:grpSp>
          <xdr:nvGrpSpPr>
            <xdr:cNvPr id="135" name="Group 134">
              <a:extLst>
                <a:ext uri="{FF2B5EF4-FFF2-40B4-BE49-F238E27FC236}">
                  <a16:creationId xmlns:a16="http://schemas.microsoft.com/office/drawing/2014/main" id="{00000000-0008-0000-0400-000087000000}"/>
                </a:ext>
              </a:extLst>
            </xdr:cNvPr>
            <xdr:cNvGrpSpPr/>
          </xdr:nvGrpSpPr>
          <xdr:grpSpPr>
            <a:xfrm>
              <a:off x="3718443" y="31268278"/>
              <a:ext cx="1066800" cy="4027724"/>
              <a:chOff x="3057525" y="5286375"/>
              <a:chExt cx="1066800" cy="219075"/>
            </a:xfrm>
          </xdr:grpSpPr>
          <xdr:sp macro="" textlink="">
            <xdr:nvSpPr>
              <xdr:cNvPr id="10329" name="Check Box 89" hidden="1">
                <a:extLst>
                  <a:ext uri="{63B3BB69-23CF-44E3-9099-C40C66FF867C}">
                    <a14:compatExt spid="_x0000_s10329"/>
                  </a:ext>
                  <a:ext uri="{FF2B5EF4-FFF2-40B4-BE49-F238E27FC236}">
                    <a16:creationId xmlns:a16="http://schemas.microsoft.com/office/drawing/2014/main" id="{00000000-0008-0000-0400-00005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30" name="Check Box 90" hidden="1">
                <a:extLst>
                  <a:ext uri="{63B3BB69-23CF-44E3-9099-C40C66FF867C}">
                    <a14:compatExt spid="_x0000_s10330"/>
                  </a:ext>
                  <a:ext uri="{FF2B5EF4-FFF2-40B4-BE49-F238E27FC236}">
                    <a16:creationId xmlns:a16="http://schemas.microsoft.com/office/drawing/2014/main" id="{00000000-0008-0000-0400-00005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462379</xdr:colOff>
          <xdr:row>17</xdr:row>
          <xdr:rowOff>3998406</xdr:rowOff>
        </xdr:from>
        <xdr:to>
          <xdr:col>3</xdr:col>
          <xdr:colOff>1529179</xdr:colOff>
          <xdr:row>19</xdr:row>
          <xdr:rowOff>24747</xdr:rowOff>
        </xdr:to>
        <xdr:grpSp>
          <xdr:nvGrpSpPr>
            <xdr:cNvPr id="138" name="Group 137">
              <a:extLst>
                <a:ext uri="{FF2B5EF4-FFF2-40B4-BE49-F238E27FC236}">
                  <a16:creationId xmlns:a16="http://schemas.microsoft.com/office/drawing/2014/main" id="{00000000-0008-0000-0400-00008A000000}"/>
                </a:ext>
              </a:extLst>
            </xdr:cNvPr>
            <xdr:cNvGrpSpPr/>
          </xdr:nvGrpSpPr>
          <xdr:grpSpPr>
            <a:xfrm>
              <a:off x="3718443" y="35268778"/>
              <a:ext cx="1066800" cy="2876235"/>
              <a:chOff x="3057525" y="5286375"/>
              <a:chExt cx="1066800" cy="219075"/>
            </a:xfrm>
          </xdr:grpSpPr>
          <xdr:sp macro="" textlink="">
            <xdr:nvSpPr>
              <xdr:cNvPr id="10331" name="Check Box 91" hidden="1">
                <a:extLst>
                  <a:ext uri="{63B3BB69-23CF-44E3-9099-C40C66FF867C}">
                    <a14:compatExt spid="_x0000_s10331"/>
                  </a:ext>
                  <a:ext uri="{FF2B5EF4-FFF2-40B4-BE49-F238E27FC236}">
                    <a16:creationId xmlns:a16="http://schemas.microsoft.com/office/drawing/2014/main" id="{00000000-0008-0000-0400-00005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32" name="Check Box 92" hidden="1">
                <a:extLst>
                  <a:ext uri="{63B3BB69-23CF-44E3-9099-C40C66FF867C}">
                    <a14:compatExt spid="_x0000_s10332"/>
                  </a:ext>
                  <a:ext uri="{FF2B5EF4-FFF2-40B4-BE49-F238E27FC236}">
                    <a16:creationId xmlns:a16="http://schemas.microsoft.com/office/drawing/2014/main" id="{00000000-0008-0000-0400-00005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462379</xdr:colOff>
          <xdr:row>18</xdr:row>
          <xdr:rowOff>2844147</xdr:rowOff>
        </xdr:from>
        <xdr:to>
          <xdr:col>3</xdr:col>
          <xdr:colOff>1529179</xdr:colOff>
          <xdr:row>20</xdr:row>
          <xdr:rowOff>14051</xdr:rowOff>
        </xdr:to>
        <xdr:grpSp>
          <xdr:nvGrpSpPr>
            <xdr:cNvPr id="141" name="Group 140">
              <a:extLst>
                <a:ext uri="{FF2B5EF4-FFF2-40B4-BE49-F238E27FC236}">
                  <a16:creationId xmlns:a16="http://schemas.microsoft.com/office/drawing/2014/main" id="{00000000-0008-0000-0400-00008D000000}"/>
                </a:ext>
              </a:extLst>
            </xdr:cNvPr>
            <xdr:cNvGrpSpPr/>
          </xdr:nvGrpSpPr>
          <xdr:grpSpPr>
            <a:xfrm>
              <a:off x="3718443" y="38113668"/>
              <a:ext cx="1066800" cy="1209585"/>
              <a:chOff x="3057525" y="5286375"/>
              <a:chExt cx="1066800" cy="219075"/>
            </a:xfrm>
          </xdr:grpSpPr>
          <xdr:sp macro="" textlink="">
            <xdr:nvSpPr>
              <xdr:cNvPr id="10333" name="Check Box 93" hidden="1">
                <a:extLst>
                  <a:ext uri="{63B3BB69-23CF-44E3-9099-C40C66FF867C}">
                    <a14:compatExt spid="_x0000_s10333"/>
                  </a:ext>
                  <a:ext uri="{FF2B5EF4-FFF2-40B4-BE49-F238E27FC236}">
                    <a16:creationId xmlns:a16="http://schemas.microsoft.com/office/drawing/2014/main" id="{00000000-0008-0000-0400-00005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34" name="Check Box 94" hidden="1">
                <a:extLst>
                  <a:ext uri="{63B3BB69-23CF-44E3-9099-C40C66FF867C}">
                    <a14:compatExt spid="_x0000_s10334"/>
                  </a:ext>
                  <a:ext uri="{FF2B5EF4-FFF2-40B4-BE49-F238E27FC236}">
                    <a16:creationId xmlns:a16="http://schemas.microsoft.com/office/drawing/2014/main" id="{00000000-0008-0000-0400-00005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462379</xdr:colOff>
          <xdr:row>19</xdr:row>
          <xdr:rowOff>1176101</xdr:rowOff>
        </xdr:from>
        <xdr:to>
          <xdr:col>3</xdr:col>
          <xdr:colOff>1529179</xdr:colOff>
          <xdr:row>21</xdr:row>
          <xdr:rowOff>563</xdr:rowOff>
        </xdr:to>
        <xdr:grpSp>
          <xdr:nvGrpSpPr>
            <xdr:cNvPr id="144" name="Group 143">
              <a:extLst>
                <a:ext uri="{FF2B5EF4-FFF2-40B4-BE49-F238E27FC236}">
                  <a16:creationId xmlns:a16="http://schemas.microsoft.com/office/drawing/2014/main" id="{00000000-0008-0000-0400-000090000000}"/>
                </a:ext>
              </a:extLst>
            </xdr:cNvPr>
            <xdr:cNvGrpSpPr/>
          </xdr:nvGrpSpPr>
          <xdr:grpSpPr>
            <a:xfrm>
              <a:off x="3718443" y="39296367"/>
              <a:ext cx="1066800" cy="1087494"/>
              <a:chOff x="3057525" y="5286375"/>
              <a:chExt cx="1066800" cy="219075"/>
            </a:xfrm>
          </xdr:grpSpPr>
          <xdr:sp macro="" textlink="">
            <xdr:nvSpPr>
              <xdr:cNvPr id="10335" name="Check Box 95" hidden="1">
                <a:extLst>
                  <a:ext uri="{63B3BB69-23CF-44E3-9099-C40C66FF867C}">
                    <a14:compatExt spid="_x0000_s10335"/>
                  </a:ext>
                  <a:ext uri="{FF2B5EF4-FFF2-40B4-BE49-F238E27FC236}">
                    <a16:creationId xmlns:a16="http://schemas.microsoft.com/office/drawing/2014/main" id="{00000000-0008-0000-0400-00005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36" name="Check Box 96" hidden="1">
                <a:extLst>
                  <a:ext uri="{63B3BB69-23CF-44E3-9099-C40C66FF867C}">
                    <a14:compatExt spid="_x0000_s10336"/>
                  </a:ext>
                  <a:ext uri="{FF2B5EF4-FFF2-40B4-BE49-F238E27FC236}">
                    <a16:creationId xmlns:a16="http://schemas.microsoft.com/office/drawing/2014/main" id="{00000000-0008-0000-0400-00006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462379</xdr:colOff>
          <xdr:row>20</xdr:row>
          <xdr:rowOff>1048313</xdr:rowOff>
        </xdr:from>
        <xdr:to>
          <xdr:col>3</xdr:col>
          <xdr:colOff>1529179</xdr:colOff>
          <xdr:row>21</xdr:row>
          <xdr:rowOff>191063</xdr:rowOff>
        </xdr:to>
        <xdr:grpSp>
          <xdr:nvGrpSpPr>
            <xdr:cNvPr id="147" name="Group 146">
              <a:extLst>
                <a:ext uri="{FF2B5EF4-FFF2-40B4-BE49-F238E27FC236}">
                  <a16:creationId xmlns:a16="http://schemas.microsoft.com/office/drawing/2014/main" id="{00000000-0008-0000-0400-000093000000}"/>
                </a:ext>
              </a:extLst>
            </xdr:cNvPr>
            <xdr:cNvGrpSpPr/>
          </xdr:nvGrpSpPr>
          <xdr:grpSpPr>
            <a:xfrm>
              <a:off x="3718443" y="40357515"/>
              <a:ext cx="1066800" cy="216846"/>
              <a:chOff x="3057525" y="5286375"/>
              <a:chExt cx="1066800" cy="219075"/>
            </a:xfrm>
          </xdr:grpSpPr>
          <xdr:sp macro="" textlink="">
            <xdr:nvSpPr>
              <xdr:cNvPr id="10337" name="Check Box 97" hidden="1">
                <a:extLst>
                  <a:ext uri="{63B3BB69-23CF-44E3-9099-C40C66FF867C}">
                    <a14:compatExt spid="_x0000_s10337"/>
                  </a:ext>
                  <a:ext uri="{FF2B5EF4-FFF2-40B4-BE49-F238E27FC236}">
                    <a16:creationId xmlns:a16="http://schemas.microsoft.com/office/drawing/2014/main" id="{00000000-0008-0000-0400-00006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38" name="Check Box 98" hidden="1">
                <a:extLst>
                  <a:ext uri="{63B3BB69-23CF-44E3-9099-C40C66FF867C}">
                    <a14:compatExt spid="_x0000_s10338"/>
                  </a:ext>
                  <a:ext uri="{FF2B5EF4-FFF2-40B4-BE49-F238E27FC236}">
                    <a16:creationId xmlns:a16="http://schemas.microsoft.com/office/drawing/2014/main" id="{00000000-0008-0000-0400-00006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462379</xdr:colOff>
          <xdr:row>21</xdr:row>
          <xdr:rowOff>1034825</xdr:rowOff>
        </xdr:from>
        <xdr:to>
          <xdr:col>3</xdr:col>
          <xdr:colOff>1529179</xdr:colOff>
          <xdr:row>22</xdr:row>
          <xdr:rowOff>2085727</xdr:rowOff>
        </xdr:to>
        <xdr:grpSp>
          <xdr:nvGrpSpPr>
            <xdr:cNvPr id="150" name="Group 149">
              <a:extLst>
                <a:ext uri="{FF2B5EF4-FFF2-40B4-BE49-F238E27FC236}">
                  <a16:creationId xmlns:a16="http://schemas.microsoft.com/office/drawing/2014/main" id="{00000000-0008-0000-0400-000096000000}"/>
                </a:ext>
              </a:extLst>
            </xdr:cNvPr>
            <xdr:cNvGrpSpPr/>
          </xdr:nvGrpSpPr>
          <xdr:grpSpPr>
            <a:xfrm>
              <a:off x="3718443" y="41418123"/>
              <a:ext cx="1066800" cy="2124998"/>
              <a:chOff x="3057525" y="5286375"/>
              <a:chExt cx="1066800" cy="219075"/>
            </a:xfrm>
          </xdr:grpSpPr>
          <xdr:sp macro="" textlink="">
            <xdr:nvSpPr>
              <xdr:cNvPr id="10339" name="Check Box 99" hidden="1">
                <a:extLst>
                  <a:ext uri="{63B3BB69-23CF-44E3-9099-C40C66FF867C}">
                    <a14:compatExt spid="_x0000_s10339"/>
                  </a:ext>
                  <a:ext uri="{FF2B5EF4-FFF2-40B4-BE49-F238E27FC236}">
                    <a16:creationId xmlns:a16="http://schemas.microsoft.com/office/drawing/2014/main" id="{00000000-0008-0000-0400-00006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0" name="Check Box 100" hidden="1">
                <a:extLst>
                  <a:ext uri="{63B3BB69-23CF-44E3-9099-C40C66FF867C}">
                    <a14:compatExt spid="_x0000_s10340"/>
                  </a:ext>
                  <a:ext uri="{FF2B5EF4-FFF2-40B4-BE49-F238E27FC236}">
                    <a16:creationId xmlns:a16="http://schemas.microsoft.com/office/drawing/2014/main" id="{00000000-0008-0000-0400-00006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462379</xdr:colOff>
          <xdr:row>22</xdr:row>
          <xdr:rowOff>2057152</xdr:rowOff>
        </xdr:from>
        <xdr:to>
          <xdr:col>3</xdr:col>
          <xdr:colOff>1529179</xdr:colOff>
          <xdr:row>23</xdr:row>
          <xdr:rowOff>1098100</xdr:rowOff>
        </xdr:to>
        <xdr:grpSp>
          <xdr:nvGrpSpPr>
            <xdr:cNvPr id="153" name="Group 152">
              <a:extLst>
                <a:ext uri="{FF2B5EF4-FFF2-40B4-BE49-F238E27FC236}">
                  <a16:creationId xmlns:a16="http://schemas.microsoft.com/office/drawing/2014/main" id="{00000000-0008-0000-0400-000099000000}"/>
                </a:ext>
              </a:extLst>
            </xdr:cNvPr>
            <xdr:cNvGrpSpPr/>
          </xdr:nvGrpSpPr>
          <xdr:grpSpPr>
            <a:xfrm>
              <a:off x="3718443" y="43514546"/>
              <a:ext cx="1066800" cy="1135097"/>
              <a:chOff x="3057525" y="5286375"/>
              <a:chExt cx="1066800" cy="219075"/>
            </a:xfrm>
          </xdr:grpSpPr>
          <xdr:sp macro="" textlink="">
            <xdr:nvSpPr>
              <xdr:cNvPr id="10341" name="Check Box 101" hidden="1">
                <a:extLst>
                  <a:ext uri="{63B3BB69-23CF-44E3-9099-C40C66FF867C}">
                    <a14:compatExt spid="_x0000_s10341"/>
                  </a:ext>
                  <a:ext uri="{FF2B5EF4-FFF2-40B4-BE49-F238E27FC236}">
                    <a16:creationId xmlns:a16="http://schemas.microsoft.com/office/drawing/2014/main" id="{00000000-0008-0000-0400-00006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2" name="Check Box 102" hidden="1">
                <a:extLst>
                  <a:ext uri="{63B3BB69-23CF-44E3-9099-C40C66FF867C}">
                    <a14:compatExt spid="_x0000_s10342"/>
                  </a:ext>
                  <a:ext uri="{FF2B5EF4-FFF2-40B4-BE49-F238E27FC236}">
                    <a16:creationId xmlns:a16="http://schemas.microsoft.com/office/drawing/2014/main" id="{00000000-0008-0000-0400-00006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462379</xdr:colOff>
          <xdr:row>23</xdr:row>
          <xdr:rowOff>1069525</xdr:rowOff>
        </xdr:from>
        <xdr:to>
          <xdr:col>3</xdr:col>
          <xdr:colOff>1529179</xdr:colOff>
          <xdr:row>24</xdr:row>
          <xdr:rowOff>1101072</xdr:rowOff>
        </xdr:to>
        <xdr:grpSp>
          <xdr:nvGrpSpPr>
            <xdr:cNvPr id="156" name="Group 155">
              <a:extLst>
                <a:ext uri="{FF2B5EF4-FFF2-40B4-BE49-F238E27FC236}">
                  <a16:creationId xmlns:a16="http://schemas.microsoft.com/office/drawing/2014/main" id="{00000000-0008-0000-0400-00009C000000}"/>
                </a:ext>
              </a:extLst>
            </xdr:cNvPr>
            <xdr:cNvGrpSpPr/>
          </xdr:nvGrpSpPr>
          <xdr:grpSpPr>
            <a:xfrm>
              <a:off x="3718443" y="44621068"/>
              <a:ext cx="1066800" cy="1139419"/>
              <a:chOff x="3057525" y="5286375"/>
              <a:chExt cx="1066800" cy="219075"/>
            </a:xfrm>
          </xdr:grpSpPr>
          <xdr:sp macro="" textlink="">
            <xdr:nvSpPr>
              <xdr:cNvPr id="10343" name="Check Box 103" hidden="1">
                <a:extLst>
                  <a:ext uri="{63B3BB69-23CF-44E3-9099-C40C66FF867C}">
                    <a14:compatExt spid="_x0000_s10343"/>
                  </a:ext>
                  <a:ext uri="{FF2B5EF4-FFF2-40B4-BE49-F238E27FC236}">
                    <a16:creationId xmlns:a16="http://schemas.microsoft.com/office/drawing/2014/main" id="{00000000-0008-0000-0400-00006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4" name="Check Box 104" hidden="1">
                <a:extLst>
                  <a:ext uri="{63B3BB69-23CF-44E3-9099-C40C66FF867C}">
                    <a14:compatExt spid="_x0000_s10344"/>
                  </a:ext>
                  <a:ext uri="{FF2B5EF4-FFF2-40B4-BE49-F238E27FC236}">
                    <a16:creationId xmlns:a16="http://schemas.microsoft.com/office/drawing/2014/main" id="{00000000-0008-0000-0400-00006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781500</xdr:colOff>
          <xdr:row>23</xdr:row>
          <xdr:rowOff>1069525</xdr:rowOff>
        </xdr:from>
        <xdr:to>
          <xdr:col>4</xdr:col>
          <xdr:colOff>1848300</xdr:colOff>
          <xdr:row>24</xdr:row>
          <xdr:rowOff>1101072</xdr:rowOff>
        </xdr:to>
        <xdr:grpSp>
          <xdr:nvGrpSpPr>
            <xdr:cNvPr id="159" name="Group 158">
              <a:extLst>
                <a:ext uri="{FF2B5EF4-FFF2-40B4-BE49-F238E27FC236}">
                  <a16:creationId xmlns:a16="http://schemas.microsoft.com/office/drawing/2014/main" id="{00000000-0008-0000-0400-00009F000000}"/>
                </a:ext>
              </a:extLst>
            </xdr:cNvPr>
            <xdr:cNvGrpSpPr/>
          </xdr:nvGrpSpPr>
          <xdr:grpSpPr>
            <a:xfrm>
              <a:off x="6287085" y="44621068"/>
              <a:ext cx="1066800" cy="1139419"/>
              <a:chOff x="3057525" y="5286375"/>
              <a:chExt cx="1066800" cy="219075"/>
            </a:xfrm>
          </xdr:grpSpPr>
          <xdr:sp macro="" textlink="">
            <xdr:nvSpPr>
              <xdr:cNvPr id="10345" name="Check Box 105" hidden="1">
                <a:extLst>
                  <a:ext uri="{63B3BB69-23CF-44E3-9099-C40C66FF867C}">
                    <a14:compatExt spid="_x0000_s10345"/>
                  </a:ext>
                  <a:ext uri="{FF2B5EF4-FFF2-40B4-BE49-F238E27FC236}">
                    <a16:creationId xmlns:a16="http://schemas.microsoft.com/office/drawing/2014/main" id="{00000000-0008-0000-0400-00006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6" name="Check Box 106" hidden="1">
                <a:extLst>
                  <a:ext uri="{63B3BB69-23CF-44E3-9099-C40C66FF867C}">
                    <a14:compatExt spid="_x0000_s10346"/>
                  </a:ext>
                  <a:ext uri="{FF2B5EF4-FFF2-40B4-BE49-F238E27FC236}">
                    <a16:creationId xmlns:a16="http://schemas.microsoft.com/office/drawing/2014/main" id="{00000000-0008-0000-0400-00006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781500</xdr:colOff>
          <xdr:row>22</xdr:row>
          <xdr:rowOff>2057152</xdr:rowOff>
        </xdr:from>
        <xdr:to>
          <xdr:col>4</xdr:col>
          <xdr:colOff>1848300</xdr:colOff>
          <xdr:row>23</xdr:row>
          <xdr:rowOff>1098100</xdr:rowOff>
        </xdr:to>
        <xdr:grpSp>
          <xdr:nvGrpSpPr>
            <xdr:cNvPr id="162" name="Group 161">
              <a:extLst>
                <a:ext uri="{FF2B5EF4-FFF2-40B4-BE49-F238E27FC236}">
                  <a16:creationId xmlns:a16="http://schemas.microsoft.com/office/drawing/2014/main" id="{00000000-0008-0000-0400-0000A2000000}"/>
                </a:ext>
              </a:extLst>
            </xdr:cNvPr>
            <xdr:cNvGrpSpPr/>
          </xdr:nvGrpSpPr>
          <xdr:grpSpPr>
            <a:xfrm>
              <a:off x="6287085" y="43514546"/>
              <a:ext cx="1066800" cy="1135097"/>
              <a:chOff x="3057525" y="5286375"/>
              <a:chExt cx="1066800" cy="219075"/>
            </a:xfrm>
          </xdr:grpSpPr>
          <xdr:sp macro="" textlink="">
            <xdr:nvSpPr>
              <xdr:cNvPr id="10347" name="Check Box 107" hidden="1">
                <a:extLst>
                  <a:ext uri="{63B3BB69-23CF-44E3-9099-C40C66FF867C}">
                    <a14:compatExt spid="_x0000_s10347"/>
                  </a:ext>
                  <a:ext uri="{FF2B5EF4-FFF2-40B4-BE49-F238E27FC236}">
                    <a16:creationId xmlns:a16="http://schemas.microsoft.com/office/drawing/2014/main" id="{00000000-0008-0000-0400-00006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8" name="Check Box 108" hidden="1">
                <a:extLst>
                  <a:ext uri="{63B3BB69-23CF-44E3-9099-C40C66FF867C}">
                    <a14:compatExt spid="_x0000_s10348"/>
                  </a:ext>
                  <a:ext uri="{FF2B5EF4-FFF2-40B4-BE49-F238E27FC236}">
                    <a16:creationId xmlns:a16="http://schemas.microsoft.com/office/drawing/2014/main" id="{00000000-0008-0000-0400-00006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781500</xdr:colOff>
          <xdr:row>21</xdr:row>
          <xdr:rowOff>1034825</xdr:rowOff>
        </xdr:from>
        <xdr:to>
          <xdr:col>4</xdr:col>
          <xdr:colOff>1848300</xdr:colOff>
          <xdr:row>22</xdr:row>
          <xdr:rowOff>2085727</xdr:rowOff>
        </xdr:to>
        <xdr:grpSp>
          <xdr:nvGrpSpPr>
            <xdr:cNvPr id="165" name="Group 164">
              <a:extLst>
                <a:ext uri="{FF2B5EF4-FFF2-40B4-BE49-F238E27FC236}">
                  <a16:creationId xmlns:a16="http://schemas.microsoft.com/office/drawing/2014/main" id="{00000000-0008-0000-0400-0000A5000000}"/>
                </a:ext>
              </a:extLst>
            </xdr:cNvPr>
            <xdr:cNvGrpSpPr/>
          </xdr:nvGrpSpPr>
          <xdr:grpSpPr>
            <a:xfrm>
              <a:off x="6287085" y="41418123"/>
              <a:ext cx="1066800" cy="2124998"/>
              <a:chOff x="3057525" y="5286375"/>
              <a:chExt cx="1066800" cy="219075"/>
            </a:xfrm>
          </xdr:grpSpPr>
          <xdr:sp macro="" textlink="">
            <xdr:nvSpPr>
              <xdr:cNvPr id="10349" name="Check Box 109" hidden="1">
                <a:extLst>
                  <a:ext uri="{63B3BB69-23CF-44E3-9099-C40C66FF867C}">
                    <a14:compatExt spid="_x0000_s10349"/>
                  </a:ext>
                  <a:ext uri="{FF2B5EF4-FFF2-40B4-BE49-F238E27FC236}">
                    <a16:creationId xmlns:a16="http://schemas.microsoft.com/office/drawing/2014/main" id="{00000000-0008-0000-0400-00006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0" name="Check Box 110" hidden="1">
                <a:extLst>
                  <a:ext uri="{63B3BB69-23CF-44E3-9099-C40C66FF867C}">
                    <a14:compatExt spid="_x0000_s10350"/>
                  </a:ext>
                  <a:ext uri="{FF2B5EF4-FFF2-40B4-BE49-F238E27FC236}">
                    <a16:creationId xmlns:a16="http://schemas.microsoft.com/office/drawing/2014/main" id="{00000000-0008-0000-0400-00006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781500</xdr:colOff>
          <xdr:row>20</xdr:row>
          <xdr:rowOff>1048313</xdr:rowOff>
        </xdr:from>
        <xdr:to>
          <xdr:col>4</xdr:col>
          <xdr:colOff>1848300</xdr:colOff>
          <xdr:row>21</xdr:row>
          <xdr:rowOff>191063</xdr:rowOff>
        </xdr:to>
        <xdr:grpSp>
          <xdr:nvGrpSpPr>
            <xdr:cNvPr id="168" name="Group 167">
              <a:extLst>
                <a:ext uri="{FF2B5EF4-FFF2-40B4-BE49-F238E27FC236}">
                  <a16:creationId xmlns:a16="http://schemas.microsoft.com/office/drawing/2014/main" id="{00000000-0008-0000-0400-0000A8000000}"/>
                </a:ext>
              </a:extLst>
            </xdr:cNvPr>
            <xdr:cNvGrpSpPr/>
          </xdr:nvGrpSpPr>
          <xdr:grpSpPr>
            <a:xfrm>
              <a:off x="6287085" y="40357515"/>
              <a:ext cx="1066800" cy="216846"/>
              <a:chOff x="3057525" y="5286375"/>
              <a:chExt cx="1066800" cy="219075"/>
            </a:xfrm>
          </xdr:grpSpPr>
          <xdr:sp macro="" textlink="">
            <xdr:nvSpPr>
              <xdr:cNvPr id="10351" name="Check Box 111" hidden="1">
                <a:extLst>
                  <a:ext uri="{63B3BB69-23CF-44E3-9099-C40C66FF867C}">
                    <a14:compatExt spid="_x0000_s10351"/>
                  </a:ext>
                  <a:ext uri="{FF2B5EF4-FFF2-40B4-BE49-F238E27FC236}">
                    <a16:creationId xmlns:a16="http://schemas.microsoft.com/office/drawing/2014/main" id="{00000000-0008-0000-0400-00006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2" name="Check Box 112" hidden="1">
                <a:extLst>
                  <a:ext uri="{63B3BB69-23CF-44E3-9099-C40C66FF867C}">
                    <a14:compatExt spid="_x0000_s10352"/>
                  </a:ext>
                  <a:ext uri="{FF2B5EF4-FFF2-40B4-BE49-F238E27FC236}">
                    <a16:creationId xmlns:a16="http://schemas.microsoft.com/office/drawing/2014/main" id="{00000000-0008-0000-0400-00007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781500</xdr:colOff>
          <xdr:row>19</xdr:row>
          <xdr:rowOff>1176101</xdr:rowOff>
        </xdr:from>
        <xdr:to>
          <xdr:col>4</xdr:col>
          <xdr:colOff>1848300</xdr:colOff>
          <xdr:row>21</xdr:row>
          <xdr:rowOff>563</xdr:rowOff>
        </xdr:to>
        <xdr:grpSp>
          <xdr:nvGrpSpPr>
            <xdr:cNvPr id="171" name="Group 170">
              <a:extLst>
                <a:ext uri="{FF2B5EF4-FFF2-40B4-BE49-F238E27FC236}">
                  <a16:creationId xmlns:a16="http://schemas.microsoft.com/office/drawing/2014/main" id="{00000000-0008-0000-0400-0000AB000000}"/>
                </a:ext>
              </a:extLst>
            </xdr:cNvPr>
            <xdr:cNvGrpSpPr/>
          </xdr:nvGrpSpPr>
          <xdr:grpSpPr>
            <a:xfrm>
              <a:off x="6287085" y="39296367"/>
              <a:ext cx="1066800" cy="1087494"/>
              <a:chOff x="3057525" y="5286375"/>
              <a:chExt cx="1066800" cy="219075"/>
            </a:xfrm>
          </xdr:grpSpPr>
          <xdr:sp macro="" textlink="">
            <xdr:nvSpPr>
              <xdr:cNvPr id="10353" name="Check Box 113" hidden="1">
                <a:extLst>
                  <a:ext uri="{63B3BB69-23CF-44E3-9099-C40C66FF867C}">
                    <a14:compatExt spid="_x0000_s10353"/>
                  </a:ext>
                  <a:ext uri="{FF2B5EF4-FFF2-40B4-BE49-F238E27FC236}">
                    <a16:creationId xmlns:a16="http://schemas.microsoft.com/office/drawing/2014/main" id="{00000000-0008-0000-0400-00007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4" name="Check Box 114" hidden="1">
                <a:extLst>
                  <a:ext uri="{63B3BB69-23CF-44E3-9099-C40C66FF867C}">
                    <a14:compatExt spid="_x0000_s10354"/>
                  </a:ext>
                  <a:ext uri="{FF2B5EF4-FFF2-40B4-BE49-F238E27FC236}">
                    <a16:creationId xmlns:a16="http://schemas.microsoft.com/office/drawing/2014/main" id="{00000000-0008-0000-0400-00007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781500</xdr:colOff>
          <xdr:row>18</xdr:row>
          <xdr:rowOff>2844147</xdr:rowOff>
        </xdr:from>
        <xdr:to>
          <xdr:col>4</xdr:col>
          <xdr:colOff>1848300</xdr:colOff>
          <xdr:row>20</xdr:row>
          <xdr:rowOff>14051</xdr:rowOff>
        </xdr:to>
        <xdr:grpSp>
          <xdr:nvGrpSpPr>
            <xdr:cNvPr id="174" name="Group 173">
              <a:extLst>
                <a:ext uri="{FF2B5EF4-FFF2-40B4-BE49-F238E27FC236}">
                  <a16:creationId xmlns:a16="http://schemas.microsoft.com/office/drawing/2014/main" id="{00000000-0008-0000-0400-0000AE000000}"/>
                </a:ext>
              </a:extLst>
            </xdr:cNvPr>
            <xdr:cNvGrpSpPr/>
          </xdr:nvGrpSpPr>
          <xdr:grpSpPr>
            <a:xfrm>
              <a:off x="6287085" y="38113668"/>
              <a:ext cx="1066800" cy="1209585"/>
              <a:chOff x="3057525" y="5286375"/>
              <a:chExt cx="1066800" cy="219075"/>
            </a:xfrm>
          </xdr:grpSpPr>
          <xdr:sp macro="" textlink="">
            <xdr:nvSpPr>
              <xdr:cNvPr id="10355" name="Check Box 115" hidden="1">
                <a:extLst>
                  <a:ext uri="{63B3BB69-23CF-44E3-9099-C40C66FF867C}">
                    <a14:compatExt spid="_x0000_s10355"/>
                  </a:ext>
                  <a:ext uri="{FF2B5EF4-FFF2-40B4-BE49-F238E27FC236}">
                    <a16:creationId xmlns:a16="http://schemas.microsoft.com/office/drawing/2014/main" id="{00000000-0008-0000-0400-00007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6" name="Check Box 116" hidden="1">
                <a:extLst>
                  <a:ext uri="{63B3BB69-23CF-44E3-9099-C40C66FF867C}">
                    <a14:compatExt spid="_x0000_s10356"/>
                  </a:ext>
                  <a:ext uri="{FF2B5EF4-FFF2-40B4-BE49-F238E27FC236}">
                    <a16:creationId xmlns:a16="http://schemas.microsoft.com/office/drawing/2014/main" id="{00000000-0008-0000-0400-00007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781500</xdr:colOff>
          <xdr:row>17</xdr:row>
          <xdr:rowOff>3998406</xdr:rowOff>
        </xdr:from>
        <xdr:to>
          <xdr:col>4</xdr:col>
          <xdr:colOff>1848300</xdr:colOff>
          <xdr:row>19</xdr:row>
          <xdr:rowOff>24747</xdr:rowOff>
        </xdr:to>
        <xdr:grpSp>
          <xdr:nvGrpSpPr>
            <xdr:cNvPr id="177" name="Group 176">
              <a:extLst>
                <a:ext uri="{FF2B5EF4-FFF2-40B4-BE49-F238E27FC236}">
                  <a16:creationId xmlns:a16="http://schemas.microsoft.com/office/drawing/2014/main" id="{00000000-0008-0000-0400-0000B1000000}"/>
                </a:ext>
              </a:extLst>
            </xdr:cNvPr>
            <xdr:cNvGrpSpPr/>
          </xdr:nvGrpSpPr>
          <xdr:grpSpPr>
            <a:xfrm>
              <a:off x="6287085" y="35268778"/>
              <a:ext cx="1066800" cy="2876235"/>
              <a:chOff x="3057525" y="5286375"/>
              <a:chExt cx="1066800" cy="219075"/>
            </a:xfrm>
          </xdr:grpSpPr>
          <xdr:sp macro="" textlink="">
            <xdr:nvSpPr>
              <xdr:cNvPr id="10357" name="Check Box 117" hidden="1">
                <a:extLst>
                  <a:ext uri="{63B3BB69-23CF-44E3-9099-C40C66FF867C}">
                    <a14:compatExt spid="_x0000_s10357"/>
                  </a:ext>
                  <a:ext uri="{FF2B5EF4-FFF2-40B4-BE49-F238E27FC236}">
                    <a16:creationId xmlns:a16="http://schemas.microsoft.com/office/drawing/2014/main" id="{00000000-0008-0000-0400-00007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8" name="Check Box 118" hidden="1">
                <a:extLst>
                  <a:ext uri="{63B3BB69-23CF-44E3-9099-C40C66FF867C}">
                    <a14:compatExt spid="_x0000_s10358"/>
                  </a:ext>
                  <a:ext uri="{FF2B5EF4-FFF2-40B4-BE49-F238E27FC236}">
                    <a16:creationId xmlns:a16="http://schemas.microsoft.com/office/drawing/2014/main" id="{00000000-0008-0000-0400-00007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781500</xdr:colOff>
          <xdr:row>16</xdr:row>
          <xdr:rowOff>3618757</xdr:rowOff>
        </xdr:from>
        <xdr:to>
          <xdr:col>4</xdr:col>
          <xdr:colOff>1848300</xdr:colOff>
          <xdr:row>18</xdr:row>
          <xdr:rowOff>26481</xdr:rowOff>
        </xdr:to>
        <xdr:grpSp>
          <xdr:nvGrpSpPr>
            <xdr:cNvPr id="180" name="Group 179">
              <a:extLst>
                <a:ext uri="{FF2B5EF4-FFF2-40B4-BE49-F238E27FC236}">
                  <a16:creationId xmlns:a16="http://schemas.microsoft.com/office/drawing/2014/main" id="{00000000-0008-0000-0400-0000B4000000}"/>
                </a:ext>
              </a:extLst>
            </xdr:cNvPr>
            <xdr:cNvGrpSpPr/>
          </xdr:nvGrpSpPr>
          <xdr:grpSpPr>
            <a:xfrm>
              <a:off x="6287085" y="31268278"/>
              <a:ext cx="1066800" cy="4027724"/>
              <a:chOff x="3057525" y="5286375"/>
              <a:chExt cx="1066800" cy="219075"/>
            </a:xfrm>
          </xdr:grpSpPr>
          <xdr:sp macro="" textlink="">
            <xdr:nvSpPr>
              <xdr:cNvPr id="10359" name="Check Box 119" hidden="1">
                <a:extLst>
                  <a:ext uri="{63B3BB69-23CF-44E3-9099-C40C66FF867C}">
                    <a14:compatExt spid="_x0000_s10359"/>
                  </a:ext>
                  <a:ext uri="{FF2B5EF4-FFF2-40B4-BE49-F238E27FC236}">
                    <a16:creationId xmlns:a16="http://schemas.microsoft.com/office/drawing/2014/main" id="{00000000-0008-0000-0400-00007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0" name="Check Box 120" hidden="1">
                <a:extLst>
                  <a:ext uri="{63B3BB69-23CF-44E3-9099-C40C66FF867C}">
                    <a14:compatExt spid="_x0000_s10360"/>
                  </a:ext>
                  <a:ext uri="{FF2B5EF4-FFF2-40B4-BE49-F238E27FC236}">
                    <a16:creationId xmlns:a16="http://schemas.microsoft.com/office/drawing/2014/main" id="{00000000-0008-0000-0400-00007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781500</xdr:colOff>
          <xdr:row>15</xdr:row>
          <xdr:rowOff>1702881</xdr:rowOff>
        </xdr:from>
        <xdr:to>
          <xdr:col>4</xdr:col>
          <xdr:colOff>1848300</xdr:colOff>
          <xdr:row>17</xdr:row>
          <xdr:rowOff>27832</xdr:rowOff>
        </xdr:to>
        <xdr:grpSp>
          <xdr:nvGrpSpPr>
            <xdr:cNvPr id="183" name="Group 182">
              <a:extLst>
                <a:ext uri="{FF2B5EF4-FFF2-40B4-BE49-F238E27FC236}">
                  <a16:creationId xmlns:a16="http://schemas.microsoft.com/office/drawing/2014/main" id="{00000000-0008-0000-0400-0000B7000000}"/>
                </a:ext>
              </a:extLst>
            </xdr:cNvPr>
            <xdr:cNvGrpSpPr/>
          </xdr:nvGrpSpPr>
          <xdr:grpSpPr>
            <a:xfrm>
              <a:off x="6287085" y="27650062"/>
              <a:ext cx="1066800" cy="3648142"/>
              <a:chOff x="3057525" y="5286375"/>
              <a:chExt cx="1066800" cy="219075"/>
            </a:xfrm>
          </xdr:grpSpPr>
          <xdr:sp macro="" textlink="">
            <xdr:nvSpPr>
              <xdr:cNvPr id="10361" name="Check Box 121" hidden="1">
                <a:extLst>
                  <a:ext uri="{63B3BB69-23CF-44E3-9099-C40C66FF867C}">
                    <a14:compatExt spid="_x0000_s10361"/>
                  </a:ext>
                  <a:ext uri="{FF2B5EF4-FFF2-40B4-BE49-F238E27FC236}">
                    <a16:creationId xmlns:a16="http://schemas.microsoft.com/office/drawing/2014/main" id="{00000000-0008-0000-0400-00007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2" name="Check Box 122" hidden="1">
                <a:extLst>
                  <a:ext uri="{63B3BB69-23CF-44E3-9099-C40C66FF867C}">
                    <a14:compatExt spid="_x0000_s10362"/>
                  </a:ext>
                  <a:ext uri="{FF2B5EF4-FFF2-40B4-BE49-F238E27FC236}">
                    <a16:creationId xmlns:a16="http://schemas.microsoft.com/office/drawing/2014/main" id="{00000000-0008-0000-0400-00007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781500</xdr:colOff>
          <xdr:row>15</xdr:row>
          <xdr:rowOff>540</xdr:rowOff>
        </xdr:from>
        <xdr:to>
          <xdr:col>4</xdr:col>
          <xdr:colOff>1848300</xdr:colOff>
          <xdr:row>16</xdr:row>
          <xdr:rowOff>26481</xdr:rowOff>
        </xdr:to>
        <xdr:grpSp>
          <xdr:nvGrpSpPr>
            <xdr:cNvPr id="186" name="Group 185">
              <a:extLst>
                <a:ext uri="{FF2B5EF4-FFF2-40B4-BE49-F238E27FC236}">
                  <a16:creationId xmlns:a16="http://schemas.microsoft.com/office/drawing/2014/main" id="{00000000-0008-0000-0400-0000BA000000}"/>
                </a:ext>
              </a:extLst>
            </xdr:cNvPr>
            <xdr:cNvGrpSpPr/>
          </xdr:nvGrpSpPr>
          <xdr:grpSpPr>
            <a:xfrm>
              <a:off x="6287085" y="25947721"/>
              <a:ext cx="1066800" cy="1728281"/>
              <a:chOff x="3057525" y="5286375"/>
              <a:chExt cx="1066800" cy="219075"/>
            </a:xfrm>
          </xdr:grpSpPr>
          <xdr:sp macro="" textlink="">
            <xdr:nvSpPr>
              <xdr:cNvPr id="10363" name="Check Box 123" hidden="1">
                <a:extLst>
                  <a:ext uri="{63B3BB69-23CF-44E3-9099-C40C66FF867C}">
                    <a14:compatExt spid="_x0000_s10363"/>
                  </a:ext>
                  <a:ext uri="{FF2B5EF4-FFF2-40B4-BE49-F238E27FC236}">
                    <a16:creationId xmlns:a16="http://schemas.microsoft.com/office/drawing/2014/main" id="{00000000-0008-0000-0400-00007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4" name="Check Box 124" hidden="1">
                <a:extLst>
                  <a:ext uri="{63B3BB69-23CF-44E3-9099-C40C66FF867C}">
                    <a14:compatExt spid="_x0000_s10364"/>
                  </a:ext>
                  <a:ext uri="{FF2B5EF4-FFF2-40B4-BE49-F238E27FC236}">
                    <a16:creationId xmlns:a16="http://schemas.microsoft.com/office/drawing/2014/main" id="{00000000-0008-0000-0400-00007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781500</xdr:colOff>
          <xdr:row>14</xdr:row>
          <xdr:rowOff>4098</xdr:rowOff>
        </xdr:from>
        <xdr:to>
          <xdr:col>4</xdr:col>
          <xdr:colOff>1848300</xdr:colOff>
          <xdr:row>14</xdr:row>
          <xdr:rowOff>223173</xdr:rowOff>
        </xdr:to>
        <xdr:grpSp>
          <xdr:nvGrpSpPr>
            <xdr:cNvPr id="189" name="Group 188">
              <a:extLst>
                <a:ext uri="{FF2B5EF4-FFF2-40B4-BE49-F238E27FC236}">
                  <a16:creationId xmlns:a16="http://schemas.microsoft.com/office/drawing/2014/main" id="{00000000-0008-0000-0400-0000BD000000}"/>
                </a:ext>
              </a:extLst>
            </xdr:cNvPr>
            <xdr:cNvGrpSpPr/>
          </xdr:nvGrpSpPr>
          <xdr:grpSpPr>
            <a:xfrm>
              <a:off x="6287085" y="20749683"/>
              <a:ext cx="1066800" cy="219075"/>
              <a:chOff x="3057525" y="5286375"/>
              <a:chExt cx="1066800" cy="219075"/>
            </a:xfrm>
          </xdr:grpSpPr>
          <xdr:sp macro="" textlink="">
            <xdr:nvSpPr>
              <xdr:cNvPr id="10365" name="Check Box 125" hidden="1">
                <a:extLst>
                  <a:ext uri="{63B3BB69-23CF-44E3-9099-C40C66FF867C}">
                    <a14:compatExt spid="_x0000_s10365"/>
                  </a:ext>
                  <a:ext uri="{FF2B5EF4-FFF2-40B4-BE49-F238E27FC236}">
                    <a16:creationId xmlns:a16="http://schemas.microsoft.com/office/drawing/2014/main" id="{00000000-0008-0000-0400-00007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6" name="Check Box 126" hidden="1">
                <a:extLst>
                  <a:ext uri="{63B3BB69-23CF-44E3-9099-C40C66FF867C}">
                    <a14:compatExt spid="_x0000_s10366"/>
                  </a:ext>
                  <a:ext uri="{FF2B5EF4-FFF2-40B4-BE49-F238E27FC236}">
                    <a16:creationId xmlns:a16="http://schemas.microsoft.com/office/drawing/2014/main" id="{00000000-0008-0000-0400-00007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781500</xdr:colOff>
          <xdr:row>12</xdr:row>
          <xdr:rowOff>14524</xdr:rowOff>
        </xdr:from>
        <xdr:to>
          <xdr:col>4</xdr:col>
          <xdr:colOff>1848300</xdr:colOff>
          <xdr:row>13</xdr:row>
          <xdr:rowOff>39541</xdr:rowOff>
        </xdr:to>
        <xdr:grpSp>
          <xdr:nvGrpSpPr>
            <xdr:cNvPr id="192" name="Group 191">
              <a:extLst>
                <a:ext uri="{FF2B5EF4-FFF2-40B4-BE49-F238E27FC236}">
                  <a16:creationId xmlns:a16="http://schemas.microsoft.com/office/drawing/2014/main" id="{00000000-0008-0000-0400-0000C0000000}"/>
                </a:ext>
              </a:extLst>
            </xdr:cNvPr>
            <xdr:cNvGrpSpPr/>
          </xdr:nvGrpSpPr>
          <xdr:grpSpPr>
            <a:xfrm>
              <a:off x="6287085" y="10465003"/>
              <a:ext cx="1066800" cy="5226612"/>
              <a:chOff x="3057525" y="5286375"/>
              <a:chExt cx="1066800" cy="219075"/>
            </a:xfrm>
          </xdr:grpSpPr>
          <xdr:sp macro="" textlink="">
            <xdr:nvSpPr>
              <xdr:cNvPr id="10367" name="Check Box 127" hidden="1">
                <a:extLst>
                  <a:ext uri="{63B3BB69-23CF-44E3-9099-C40C66FF867C}">
                    <a14:compatExt spid="_x0000_s10367"/>
                  </a:ext>
                  <a:ext uri="{FF2B5EF4-FFF2-40B4-BE49-F238E27FC236}">
                    <a16:creationId xmlns:a16="http://schemas.microsoft.com/office/drawing/2014/main" id="{00000000-0008-0000-0400-00007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8" name="Check Box 128" hidden="1">
                <a:extLst>
                  <a:ext uri="{63B3BB69-23CF-44E3-9099-C40C66FF867C}">
                    <a14:compatExt spid="_x0000_s10368"/>
                  </a:ext>
                  <a:ext uri="{FF2B5EF4-FFF2-40B4-BE49-F238E27FC236}">
                    <a16:creationId xmlns:a16="http://schemas.microsoft.com/office/drawing/2014/main" id="{00000000-0008-0000-0400-00008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781500</xdr:colOff>
          <xdr:row>13</xdr:row>
          <xdr:rowOff>10966</xdr:rowOff>
        </xdr:from>
        <xdr:to>
          <xdr:col>4</xdr:col>
          <xdr:colOff>1848300</xdr:colOff>
          <xdr:row>14</xdr:row>
          <xdr:rowOff>32673</xdr:rowOff>
        </xdr:to>
        <xdr:grpSp>
          <xdr:nvGrpSpPr>
            <xdr:cNvPr id="195" name="Group 194">
              <a:extLst>
                <a:ext uri="{FF2B5EF4-FFF2-40B4-BE49-F238E27FC236}">
                  <a16:creationId xmlns:a16="http://schemas.microsoft.com/office/drawing/2014/main" id="{00000000-0008-0000-0400-0000C3000000}"/>
                </a:ext>
              </a:extLst>
            </xdr:cNvPr>
            <xdr:cNvGrpSpPr/>
          </xdr:nvGrpSpPr>
          <xdr:grpSpPr>
            <a:xfrm>
              <a:off x="6287085" y="15663040"/>
              <a:ext cx="1066800" cy="5115218"/>
              <a:chOff x="3057525" y="5286375"/>
              <a:chExt cx="1066800" cy="219075"/>
            </a:xfrm>
          </xdr:grpSpPr>
          <xdr:sp macro="" textlink="">
            <xdr:nvSpPr>
              <xdr:cNvPr id="10369" name="Check Box 129" hidden="1">
                <a:extLst>
                  <a:ext uri="{63B3BB69-23CF-44E3-9099-C40C66FF867C}">
                    <a14:compatExt spid="_x0000_s10369"/>
                  </a:ext>
                  <a:ext uri="{FF2B5EF4-FFF2-40B4-BE49-F238E27FC236}">
                    <a16:creationId xmlns:a16="http://schemas.microsoft.com/office/drawing/2014/main" id="{00000000-0008-0000-0400-00008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70" name="Check Box 130" hidden="1">
                <a:extLst>
                  <a:ext uri="{63B3BB69-23CF-44E3-9099-C40C66FF867C}">
                    <a14:compatExt spid="_x0000_s10370"/>
                  </a:ext>
                  <a:ext uri="{FF2B5EF4-FFF2-40B4-BE49-F238E27FC236}">
                    <a16:creationId xmlns:a16="http://schemas.microsoft.com/office/drawing/2014/main" id="{00000000-0008-0000-0400-00008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462379</xdr:colOff>
          <xdr:row>10</xdr:row>
          <xdr:rowOff>28372</xdr:rowOff>
        </xdr:from>
        <xdr:to>
          <xdr:col>3</xdr:col>
          <xdr:colOff>1529179</xdr:colOff>
          <xdr:row>11</xdr:row>
          <xdr:rowOff>53795</xdr:rowOff>
        </xdr:to>
        <xdr:grpSp>
          <xdr:nvGrpSpPr>
            <xdr:cNvPr id="198" name="Group 197">
              <a:extLst>
                <a:ext uri="{FF2B5EF4-FFF2-40B4-BE49-F238E27FC236}">
                  <a16:creationId xmlns:a16="http://schemas.microsoft.com/office/drawing/2014/main" id="{00000000-0008-0000-0400-0000C6000000}"/>
                </a:ext>
              </a:extLst>
            </xdr:cNvPr>
            <xdr:cNvGrpSpPr/>
          </xdr:nvGrpSpPr>
          <xdr:grpSpPr>
            <a:xfrm>
              <a:off x="3718443" y="3764063"/>
              <a:ext cx="1066800" cy="1741275"/>
              <a:chOff x="3057525" y="5286375"/>
              <a:chExt cx="1066800" cy="219075"/>
            </a:xfrm>
          </xdr:grpSpPr>
          <xdr:sp macro="" textlink="">
            <xdr:nvSpPr>
              <xdr:cNvPr id="10371" name="Check Box 131" hidden="1">
                <a:extLst>
                  <a:ext uri="{63B3BB69-23CF-44E3-9099-C40C66FF867C}">
                    <a14:compatExt spid="_x0000_s10371"/>
                  </a:ext>
                  <a:ext uri="{FF2B5EF4-FFF2-40B4-BE49-F238E27FC236}">
                    <a16:creationId xmlns:a16="http://schemas.microsoft.com/office/drawing/2014/main" id="{00000000-0008-0000-0400-00008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72" name="Check Box 132" hidden="1">
                <a:extLst>
                  <a:ext uri="{63B3BB69-23CF-44E3-9099-C40C66FF867C}">
                    <a14:compatExt spid="_x0000_s10372"/>
                  </a:ext>
                  <a:ext uri="{FF2B5EF4-FFF2-40B4-BE49-F238E27FC236}">
                    <a16:creationId xmlns:a16="http://schemas.microsoft.com/office/drawing/2014/main" id="{00000000-0008-0000-0400-00008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201" name="Group 200">
          <a:extLst>
            <a:ext uri="{FF2B5EF4-FFF2-40B4-BE49-F238E27FC236}">
              <a16:creationId xmlns:a16="http://schemas.microsoft.com/office/drawing/2014/main" id="{00000000-0008-0000-0400-0000C9000000}"/>
            </a:ext>
          </a:extLst>
        </xdr:cNvPr>
        <xdr:cNvGrpSpPr/>
      </xdr:nvGrpSpPr>
      <xdr:grpSpPr>
        <a:xfrm>
          <a:off x="3256064" y="53414309"/>
          <a:ext cx="1855304" cy="219075"/>
          <a:chOff x="3048000" y="14817587"/>
          <a:chExt cx="1855304" cy="219075"/>
        </a:xfrm>
      </xdr:grpSpPr>
      <xdr:sp macro="" textlink="">
        <xdr:nvSpPr>
          <xdr:cNvPr id="202"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CA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203"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CB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204"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CC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781500</xdr:colOff>
          <xdr:row>35</xdr:row>
          <xdr:rowOff>173026</xdr:rowOff>
        </xdr:from>
        <xdr:to>
          <xdr:col>4</xdr:col>
          <xdr:colOff>1848300</xdr:colOff>
          <xdr:row>36</xdr:row>
          <xdr:rowOff>477398</xdr:rowOff>
        </xdr:to>
        <xdr:grpSp>
          <xdr:nvGrpSpPr>
            <xdr:cNvPr id="205" name="Group 204">
              <a:extLst>
                <a:ext uri="{FF2B5EF4-FFF2-40B4-BE49-F238E27FC236}">
                  <a16:creationId xmlns:a16="http://schemas.microsoft.com/office/drawing/2014/main" id="{00000000-0008-0000-0400-0000CD000000}"/>
                </a:ext>
              </a:extLst>
            </xdr:cNvPr>
            <xdr:cNvGrpSpPr/>
          </xdr:nvGrpSpPr>
          <xdr:grpSpPr>
            <a:xfrm>
              <a:off x="6287085" y="48804569"/>
              <a:ext cx="1066800" cy="507031"/>
              <a:chOff x="3057525" y="5286375"/>
              <a:chExt cx="1066800" cy="219075"/>
            </a:xfrm>
          </xdr:grpSpPr>
          <xdr:sp macro="" textlink="">
            <xdr:nvSpPr>
              <xdr:cNvPr id="10373" name="Check Box 133" hidden="1">
                <a:extLst>
                  <a:ext uri="{63B3BB69-23CF-44E3-9099-C40C66FF867C}">
                    <a14:compatExt spid="_x0000_s10373"/>
                  </a:ext>
                  <a:ext uri="{FF2B5EF4-FFF2-40B4-BE49-F238E27FC236}">
                    <a16:creationId xmlns:a16="http://schemas.microsoft.com/office/drawing/2014/main" id="{00000000-0008-0000-0400-00008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74" name="Check Box 134" hidden="1">
                <a:extLst>
                  <a:ext uri="{63B3BB69-23CF-44E3-9099-C40C66FF867C}">
                    <a14:compatExt spid="_x0000_s10374"/>
                  </a:ext>
                  <a:ext uri="{FF2B5EF4-FFF2-40B4-BE49-F238E27FC236}">
                    <a16:creationId xmlns:a16="http://schemas.microsoft.com/office/drawing/2014/main" id="{00000000-0008-0000-0400-00008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819599</xdr:colOff>
          <xdr:row>50</xdr:row>
          <xdr:rowOff>138529</xdr:rowOff>
        </xdr:from>
        <xdr:to>
          <xdr:col>5</xdr:col>
          <xdr:colOff>514798</xdr:colOff>
          <xdr:row>50</xdr:row>
          <xdr:rowOff>471904</xdr:rowOff>
        </xdr:to>
        <xdr:grpSp>
          <xdr:nvGrpSpPr>
            <xdr:cNvPr id="208" name="Group 135">
              <a:extLst>
                <a:ext uri="{FF2B5EF4-FFF2-40B4-BE49-F238E27FC236}">
                  <a16:creationId xmlns:a16="http://schemas.microsoft.com/office/drawing/2014/main" id="{00000000-0008-0000-0400-0000D0000000}"/>
                </a:ext>
              </a:extLst>
            </xdr:cNvPr>
            <xdr:cNvGrpSpPr>
              <a:grpSpLocks/>
            </xdr:cNvGrpSpPr>
          </xdr:nvGrpSpPr>
          <xdr:grpSpPr bwMode="auto">
            <a:xfrm>
              <a:off x="6325184" y="53552838"/>
              <a:ext cx="2255465" cy="333375"/>
              <a:chOff x="30480" y="148175"/>
              <a:chExt cx="18553" cy="2191"/>
            </a:xfrm>
          </xdr:grpSpPr>
          <xdr:sp macro="" textlink="">
            <xdr:nvSpPr>
              <xdr:cNvPr id="10375" name="Check Box 135" hidden="1">
                <a:extLst>
                  <a:ext uri="{63B3BB69-23CF-44E3-9099-C40C66FF867C}">
                    <a14:compatExt spid="_x0000_s10375"/>
                  </a:ext>
                  <a:ext uri="{FF2B5EF4-FFF2-40B4-BE49-F238E27FC236}">
                    <a16:creationId xmlns:a16="http://schemas.microsoft.com/office/drawing/2014/main" id="{00000000-0008-0000-0400-0000872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76" name="Check Box 136" hidden="1">
                <a:extLst>
                  <a:ext uri="{63B3BB69-23CF-44E3-9099-C40C66FF867C}">
                    <a14:compatExt spid="_x0000_s10376"/>
                  </a:ext>
                  <a:ext uri="{FF2B5EF4-FFF2-40B4-BE49-F238E27FC236}">
                    <a16:creationId xmlns:a16="http://schemas.microsoft.com/office/drawing/2014/main" id="{00000000-0008-0000-0400-0000882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77" name="Check Box 137" hidden="1">
                <a:extLst>
                  <a:ext uri="{63B3BB69-23CF-44E3-9099-C40C66FF867C}">
                    <a14:compatExt spid="_x0000_s10377"/>
                  </a:ext>
                  <a:ext uri="{FF2B5EF4-FFF2-40B4-BE49-F238E27FC236}">
                    <a16:creationId xmlns:a16="http://schemas.microsoft.com/office/drawing/2014/main" id="{00000000-0008-0000-0400-00008928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781500</xdr:colOff>
          <xdr:row>63</xdr:row>
          <xdr:rowOff>189509</xdr:rowOff>
        </xdr:from>
        <xdr:to>
          <xdr:col>5</xdr:col>
          <xdr:colOff>74579</xdr:colOff>
          <xdr:row>64</xdr:row>
          <xdr:rowOff>755087</xdr:rowOff>
        </xdr:to>
        <xdr:grpSp>
          <xdr:nvGrpSpPr>
            <xdr:cNvPr id="212" name="Group 211">
              <a:extLst>
                <a:ext uri="{FF2B5EF4-FFF2-40B4-BE49-F238E27FC236}">
                  <a16:creationId xmlns:a16="http://schemas.microsoft.com/office/drawing/2014/main" id="{00000000-0008-0000-0400-0000D4000000}"/>
                </a:ext>
              </a:extLst>
            </xdr:cNvPr>
            <xdr:cNvGrpSpPr/>
          </xdr:nvGrpSpPr>
          <xdr:grpSpPr>
            <a:xfrm>
              <a:off x="6287085" y="59440413"/>
              <a:ext cx="1853345" cy="768238"/>
              <a:chOff x="3048002" y="14817587"/>
              <a:chExt cx="1855298" cy="219075"/>
            </a:xfrm>
          </xdr:grpSpPr>
          <xdr:sp macro="" textlink="">
            <xdr:nvSpPr>
              <xdr:cNvPr id="10378" name="Check Box 138" hidden="1">
                <a:extLst>
                  <a:ext uri="{63B3BB69-23CF-44E3-9099-C40C66FF867C}">
                    <a14:compatExt spid="_x0000_s10378"/>
                  </a:ext>
                  <a:ext uri="{FF2B5EF4-FFF2-40B4-BE49-F238E27FC236}">
                    <a16:creationId xmlns:a16="http://schemas.microsoft.com/office/drawing/2014/main" id="{00000000-0008-0000-0400-00008A280000}"/>
                  </a:ext>
                </a:extLst>
              </xdr:cNvPr>
              <xdr:cNvSpPr/>
            </xdr:nvSpPr>
            <xdr:spPr bwMode="auto">
              <a:xfrm>
                <a:off x="3048002"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79" name="Check Box 139" hidden="1">
                <a:extLst>
                  <a:ext uri="{63B3BB69-23CF-44E3-9099-C40C66FF867C}">
                    <a14:compatExt spid="_x0000_s10379"/>
                  </a:ext>
                  <a:ext uri="{FF2B5EF4-FFF2-40B4-BE49-F238E27FC236}">
                    <a16:creationId xmlns:a16="http://schemas.microsoft.com/office/drawing/2014/main" id="{00000000-0008-0000-0400-00008B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80" name="Check Box 140" hidden="1">
                <a:extLst>
                  <a:ext uri="{63B3BB69-23CF-44E3-9099-C40C66FF867C}">
                    <a14:compatExt spid="_x0000_s10380"/>
                  </a:ext>
                  <a:ext uri="{FF2B5EF4-FFF2-40B4-BE49-F238E27FC236}">
                    <a16:creationId xmlns:a16="http://schemas.microsoft.com/office/drawing/2014/main" id="{00000000-0008-0000-0400-00008C280000}"/>
                  </a:ext>
                </a:extLst>
              </xdr:cNvPr>
              <xdr:cNvSpPr/>
            </xdr:nvSpPr>
            <xdr:spPr bwMode="auto">
              <a:xfrm>
                <a:off x="4105689" y="14817587"/>
                <a:ext cx="79761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793750</xdr:colOff>
          <xdr:row>39</xdr:row>
          <xdr:rowOff>50800</xdr:rowOff>
        </xdr:from>
        <xdr:to>
          <xdr:col>6</xdr:col>
          <xdr:colOff>48722</xdr:colOff>
          <xdr:row>40</xdr:row>
          <xdr:rowOff>50800</xdr:rowOff>
        </xdr:to>
        <xdr:grpSp>
          <xdr:nvGrpSpPr>
            <xdr:cNvPr id="2" name="Group 1">
              <a:extLst>
                <a:ext uri="{FF2B5EF4-FFF2-40B4-BE49-F238E27FC236}">
                  <a16:creationId xmlns:a16="http://schemas.microsoft.com/office/drawing/2014/main" id="{00000000-0008-0000-0500-000002000000}"/>
                </a:ext>
              </a:extLst>
            </xdr:cNvPr>
            <xdr:cNvGrpSpPr/>
          </xdr:nvGrpSpPr>
          <xdr:grpSpPr>
            <a:xfrm>
              <a:off x="6337300" y="18034000"/>
              <a:ext cx="1960072" cy="571500"/>
              <a:chOff x="3048003" y="14817587"/>
              <a:chExt cx="1855281" cy="219075"/>
            </a:xfrm>
          </xdr:grpSpPr>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500-0000012C0000}"/>
                  </a:ext>
                </a:extLst>
              </xdr:cNvPr>
              <xdr:cNvSpPr/>
            </xdr:nvSpPr>
            <xdr:spPr bwMode="auto">
              <a:xfrm>
                <a:off x="3048003"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500-0000022C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500-0000032C0000}"/>
                  </a:ext>
                </a:extLst>
              </xdr:cNvPr>
              <xdr:cNvSpPr/>
            </xdr:nvSpPr>
            <xdr:spPr bwMode="auto">
              <a:xfrm>
                <a:off x="4105680" y="14817587"/>
                <a:ext cx="797604"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a16="http://schemas.microsoft.com/office/drawing/2014/main" id="{00000000-0008-0000-05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3</xdr:col>
          <xdr:colOff>184149</xdr:colOff>
          <xdr:row>38</xdr:row>
          <xdr:rowOff>111125</xdr:rowOff>
        </xdr:from>
        <xdr:to>
          <xdr:col>3</xdr:col>
          <xdr:colOff>1689100</xdr:colOff>
          <xdr:row>38</xdr:row>
          <xdr:rowOff>444500</xdr:rowOff>
        </xdr:to>
        <xdr:grpSp>
          <xdr:nvGrpSpPr>
            <xdr:cNvPr id="6" name="Group 135">
              <a:extLst>
                <a:ext uri="{FF2B5EF4-FFF2-40B4-BE49-F238E27FC236}">
                  <a16:creationId xmlns:a16="http://schemas.microsoft.com/office/drawing/2014/main" id="{00000000-0008-0000-0900-000006000000}"/>
                </a:ext>
              </a:extLst>
            </xdr:cNvPr>
            <xdr:cNvGrpSpPr>
              <a:grpSpLocks/>
            </xdr:cNvGrpSpPr>
          </xdr:nvGrpSpPr>
          <xdr:grpSpPr bwMode="auto">
            <a:xfrm>
              <a:off x="3422649" y="44192825"/>
              <a:ext cx="1504951" cy="333375"/>
              <a:chOff x="30480" y="148175"/>
              <a:chExt cx="10668" cy="2191"/>
            </a:xfrm>
          </xdr:grpSpPr>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09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09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unitednations-my.sharepoint.com/Users/wb512518/Desktop/Copy%20of%20Copy%20of%20Copy%20of%20PPR-Template_Amended-October-2017_ag%20suggestions_cd_md.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unitednations-my.sharepoint.com/C:/C:/Dropbox/000-AF-SI/02%20Implementing%20Partners/RMIT/AoC/deliverables%20RMIT%20_DM.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mmunity"/>
      <sheetName val="Ward"/>
      <sheetName val="City"/>
      <sheetName val="outputs"/>
      <sheetName val="timeline"/>
      <sheetName val="Sheet1"/>
    </sheetNames>
    <sheetDataSet>
      <sheetData sheetId="0" refreshError="1"/>
      <sheetData sheetId="1" refreshError="1"/>
      <sheetData sheetId="2" refreshError="1"/>
      <sheetData sheetId="3" refreshError="1">
        <row r="4">
          <cell r="D4">
            <v>24929.532889999999</v>
          </cell>
        </row>
        <row r="14">
          <cell r="D14">
            <v>36705.466099999998</v>
          </cell>
        </row>
        <row r="15">
          <cell r="D15">
            <v>19470.483</v>
          </cell>
        </row>
      </sheetData>
      <sheetData sheetId="4" refreshError="1"/>
      <sheetData sheetId="5"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bernhard.barth@un.rog" TargetMode="External"/><Relationship Id="rId2" Type="http://schemas.openxmlformats.org/officeDocument/2006/relationships/hyperlink" Target="mailto:c.iroi@met.gov.sb" TargetMode="External"/><Relationship Id="rId1" Type="http://schemas.openxmlformats.org/officeDocument/2006/relationships/hyperlink" Target="mailto:inga.korte@un.org"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SWaleanisia@mlhs.gov.sb"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63" Type="http://schemas.openxmlformats.org/officeDocument/2006/relationships/ctrlProp" Target="../ctrlProps/ctrlProp60.xml"/><Relationship Id="rId84" Type="http://schemas.openxmlformats.org/officeDocument/2006/relationships/ctrlProp" Target="../ctrlProps/ctrlProp81.xml"/><Relationship Id="rId138" Type="http://schemas.openxmlformats.org/officeDocument/2006/relationships/ctrlProp" Target="../ctrlProps/ctrlProp135.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37" Type="http://schemas.openxmlformats.org/officeDocument/2006/relationships/ctrlProp" Target="../ctrlProps/ctrlProp34.xml"/><Relationship Id="rId53" Type="http://schemas.openxmlformats.org/officeDocument/2006/relationships/ctrlProp" Target="../ctrlProps/ctrlProp50.xml"/><Relationship Id="rId58" Type="http://schemas.openxmlformats.org/officeDocument/2006/relationships/ctrlProp" Target="../ctrlProps/ctrlProp55.xml"/><Relationship Id="rId74" Type="http://schemas.openxmlformats.org/officeDocument/2006/relationships/ctrlProp" Target="../ctrlProps/ctrlProp71.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28" Type="http://schemas.openxmlformats.org/officeDocument/2006/relationships/ctrlProp" Target="../ctrlProps/ctrlProp125.xml"/><Relationship Id="rId5" Type="http://schemas.openxmlformats.org/officeDocument/2006/relationships/ctrlProp" Target="../ctrlProps/ctrlProp2.xml"/><Relationship Id="rId90" Type="http://schemas.openxmlformats.org/officeDocument/2006/relationships/ctrlProp" Target="../ctrlProps/ctrlProp87.xml"/><Relationship Id="rId95" Type="http://schemas.openxmlformats.org/officeDocument/2006/relationships/ctrlProp" Target="../ctrlProps/ctrlProp92.xml"/><Relationship Id="rId22" Type="http://schemas.openxmlformats.org/officeDocument/2006/relationships/ctrlProp" Target="../ctrlProps/ctrlProp19.xml"/><Relationship Id="rId27" Type="http://schemas.openxmlformats.org/officeDocument/2006/relationships/ctrlProp" Target="../ctrlProps/ctrlProp24.xml"/><Relationship Id="rId43" Type="http://schemas.openxmlformats.org/officeDocument/2006/relationships/ctrlProp" Target="../ctrlProps/ctrlProp40.xml"/><Relationship Id="rId48" Type="http://schemas.openxmlformats.org/officeDocument/2006/relationships/ctrlProp" Target="../ctrlProps/ctrlProp45.xml"/><Relationship Id="rId64" Type="http://schemas.openxmlformats.org/officeDocument/2006/relationships/ctrlProp" Target="../ctrlProps/ctrlProp61.xml"/><Relationship Id="rId69" Type="http://schemas.openxmlformats.org/officeDocument/2006/relationships/ctrlProp" Target="../ctrlProps/ctrlProp66.xml"/><Relationship Id="rId113" Type="http://schemas.openxmlformats.org/officeDocument/2006/relationships/ctrlProp" Target="../ctrlProps/ctrlProp110.xml"/><Relationship Id="rId118" Type="http://schemas.openxmlformats.org/officeDocument/2006/relationships/ctrlProp" Target="../ctrlProps/ctrlProp115.xml"/><Relationship Id="rId134" Type="http://schemas.openxmlformats.org/officeDocument/2006/relationships/ctrlProp" Target="../ctrlProps/ctrlProp131.xml"/><Relationship Id="rId139" Type="http://schemas.openxmlformats.org/officeDocument/2006/relationships/ctrlProp" Target="../ctrlProps/ctrlProp136.xml"/><Relationship Id="rId80" Type="http://schemas.openxmlformats.org/officeDocument/2006/relationships/ctrlProp" Target="../ctrlProps/ctrlProp77.xml"/><Relationship Id="rId85" Type="http://schemas.openxmlformats.org/officeDocument/2006/relationships/ctrlProp" Target="../ctrlProps/ctrlProp82.xml"/><Relationship Id="rId12" Type="http://schemas.openxmlformats.org/officeDocument/2006/relationships/ctrlProp" Target="../ctrlProps/ctrlProp9.xml"/><Relationship Id="rId17" Type="http://schemas.openxmlformats.org/officeDocument/2006/relationships/ctrlProp" Target="../ctrlProps/ctrlProp14.xml"/><Relationship Id="rId33" Type="http://schemas.openxmlformats.org/officeDocument/2006/relationships/ctrlProp" Target="../ctrlProps/ctrlProp30.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08" Type="http://schemas.openxmlformats.org/officeDocument/2006/relationships/ctrlProp" Target="../ctrlProps/ctrlProp105.xml"/><Relationship Id="rId124" Type="http://schemas.openxmlformats.org/officeDocument/2006/relationships/ctrlProp" Target="../ctrlProps/ctrlProp121.xml"/><Relationship Id="rId129" Type="http://schemas.openxmlformats.org/officeDocument/2006/relationships/ctrlProp" Target="../ctrlProps/ctrlProp126.xml"/><Relationship Id="rId54" Type="http://schemas.openxmlformats.org/officeDocument/2006/relationships/ctrlProp" Target="../ctrlProps/ctrlProp51.xml"/><Relationship Id="rId70" Type="http://schemas.openxmlformats.org/officeDocument/2006/relationships/ctrlProp" Target="../ctrlProps/ctrlProp67.xml"/><Relationship Id="rId75" Type="http://schemas.openxmlformats.org/officeDocument/2006/relationships/ctrlProp" Target="../ctrlProps/ctrlProp72.xml"/><Relationship Id="rId91" Type="http://schemas.openxmlformats.org/officeDocument/2006/relationships/ctrlProp" Target="../ctrlProps/ctrlProp88.xml"/><Relationship Id="rId96" Type="http://schemas.openxmlformats.org/officeDocument/2006/relationships/ctrlProp" Target="../ctrlProps/ctrlProp93.xml"/><Relationship Id="rId140" Type="http://schemas.openxmlformats.org/officeDocument/2006/relationships/ctrlProp" Target="../ctrlProps/ctrlProp137.xml"/><Relationship Id="rId1" Type="http://schemas.openxmlformats.org/officeDocument/2006/relationships/printerSettings" Target="../printerSettings/printerSettings4.bin"/><Relationship Id="rId6" Type="http://schemas.openxmlformats.org/officeDocument/2006/relationships/ctrlProp" Target="../ctrlProps/ctrlProp3.xml"/><Relationship Id="rId23" Type="http://schemas.openxmlformats.org/officeDocument/2006/relationships/ctrlProp" Target="../ctrlProps/ctrlProp20.xml"/><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119" Type="http://schemas.openxmlformats.org/officeDocument/2006/relationships/ctrlProp" Target="../ctrlProps/ctrlProp116.xml"/><Relationship Id="rId44" Type="http://schemas.openxmlformats.org/officeDocument/2006/relationships/ctrlProp" Target="../ctrlProps/ctrlProp41.xml"/><Relationship Id="rId60" Type="http://schemas.openxmlformats.org/officeDocument/2006/relationships/ctrlProp" Target="../ctrlProps/ctrlProp57.xml"/><Relationship Id="rId65" Type="http://schemas.openxmlformats.org/officeDocument/2006/relationships/ctrlProp" Target="../ctrlProps/ctrlProp62.xml"/><Relationship Id="rId81" Type="http://schemas.openxmlformats.org/officeDocument/2006/relationships/ctrlProp" Target="../ctrlProps/ctrlProp78.xml"/><Relationship Id="rId86" Type="http://schemas.openxmlformats.org/officeDocument/2006/relationships/ctrlProp" Target="../ctrlProps/ctrlProp83.xml"/><Relationship Id="rId130" Type="http://schemas.openxmlformats.org/officeDocument/2006/relationships/ctrlProp" Target="../ctrlProps/ctrlProp127.xml"/><Relationship Id="rId135" Type="http://schemas.openxmlformats.org/officeDocument/2006/relationships/ctrlProp" Target="../ctrlProps/ctrlProp132.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109" Type="http://schemas.openxmlformats.org/officeDocument/2006/relationships/ctrlProp" Target="../ctrlProps/ctrlProp10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04" Type="http://schemas.openxmlformats.org/officeDocument/2006/relationships/ctrlProp" Target="../ctrlProps/ctrlProp101.xml"/><Relationship Id="rId120" Type="http://schemas.openxmlformats.org/officeDocument/2006/relationships/ctrlProp" Target="../ctrlProps/ctrlProp117.xml"/><Relationship Id="rId125" Type="http://schemas.openxmlformats.org/officeDocument/2006/relationships/ctrlProp" Target="../ctrlProps/ctrlProp122.xml"/><Relationship Id="rId141" Type="http://schemas.openxmlformats.org/officeDocument/2006/relationships/ctrlProp" Target="../ctrlProps/ctrlProp138.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2" Type="http://schemas.openxmlformats.org/officeDocument/2006/relationships/drawing" Target="../drawings/drawing2.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15" Type="http://schemas.openxmlformats.org/officeDocument/2006/relationships/ctrlProp" Target="../ctrlProps/ctrlProp112.xml"/><Relationship Id="rId131" Type="http://schemas.openxmlformats.org/officeDocument/2006/relationships/ctrlProp" Target="../ctrlProps/ctrlProp128.xml"/><Relationship Id="rId136" Type="http://schemas.openxmlformats.org/officeDocument/2006/relationships/ctrlProp" Target="../ctrlProps/ctrlProp133.xml"/><Relationship Id="rId61" Type="http://schemas.openxmlformats.org/officeDocument/2006/relationships/ctrlProp" Target="../ctrlProps/ctrlProp58.xml"/><Relationship Id="rId82" Type="http://schemas.openxmlformats.org/officeDocument/2006/relationships/ctrlProp" Target="../ctrlProps/ctrlProp79.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126" Type="http://schemas.openxmlformats.org/officeDocument/2006/relationships/ctrlProp" Target="../ctrlProps/ctrlProp123.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121" Type="http://schemas.openxmlformats.org/officeDocument/2006/relationships/ctrlProp" Target="../ctrlProps/ctrlProp118.xml"/><Relationship Id="rId142" Type="http://schemas.openxmlformats.org/officeDocument/2006/relationships/ctrlProp" Target="../ctrlProps/ctrlProp139.xml"/><Relationship Id="rId3" Type="http://schemas.openxmlformats.org/officeDocument/2006/relationships/vmlDrawing" Target="../drawings/vmlDrawing1.v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116" Type="http://schemas.openxmlformats.org/officeDocument/2006/relationships/ctrlProp" Target="../ctrlProps/ctrlProp113.xml"/><Relationship Id="rId137" Type="http://schemas.openxmlformats.org/officeDocument/2006/relationships/ctrlProp" Target="../ctrlProps/ctrlProp134.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88" Type="http://schemas.openxmlformats.org/officeDocument/2006/relationships/ctrlProp" Target="../ctrlProps/ctrlProp85.xml"/><Relationship Id="rId111" Type="http://schemas.openxmlformats.org/officeDocument/2006/relationships/ctrlProp" Target="../ctrlProps/ctrlProp108.xml"/><Relationship Id="rId132" Type="http://schemas.openxmlformats.org/officeDocument/2006/relationships/ctrlProp" Target="../ctrlProps/ctrlProp129.xml"/><Relationship Id="rId15" Type="http://schemas.openxmlformats.org/officeDocument/2006/relationships/ctrlProp" Target="../ctrlProps/ctrlProp12.xml"/><Relationship Id="rId36" Type="http://schemas.openxmlformats.org/officeDocument/2006/relationships/ctrlProp" Target="../ctrlProps/ctrlProp33.xml"/><Relationship Id="rId57" Type="http://schemas.openxmlformats.org/officeDocument/2006/relationships/ctrlProp" Target="../ctrlProps/ctrlProp54.xml"/><Relationship Id="rId106" Type="http://schemas.openxmlformats.org/officeDocument/2006/relationships/ctrlProp" Target="../ctrlProps/ctrlProp103.xml"/><Relationship Id="rId127" Type="http://schemas.openxmlformats.org/officeDocument/2006/relationships/ctrlProp" Target="../ctrlProps/ctrlProp124.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78" Type="http://schemas.openxmlformats.org/officeDocument/2006/relationships/ctrlProp" Target="../ctrlProps/ctrlProp75.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143" Type="http://schemas.openxmlformats.org/officeDocument/2006/relationships/ctrlProp" Target="../ctrlProps/ctrlProp140.xml"/><Relationship Id="rId4" Type="http://schemas.openxmlformats.org/officeDocument/2006/relationships/ctrlProp" Target="../ctrlProps/ctrlProp1.xml"/><Relationship Id="rId9" Type="http://schemas.openxmlformats.org/officeDocument/2006/relationships/ctrlProp" Target="../ctrlProps/ctrlProp6.xml"/><Relationship Id="rId26" Type="http://schemas.openxmlformats.org/officeDocument/2006/relationships/ctrlProp" Target="../ctrlProps/ctrlProp23.xml"/><Relationship Id="rId47" Type="http://schemas.openxmlformats.org/officeDocument/2006/relationships/ctrlProp" Target="../ctrlProps/ctrlProp44.xml"/><Relationship Id="rId68" Type="http://schemas.openxmlformats.org/officeDocument/2006/relationships/ctrlProp" Target="../ctrlProps/ctrlProp65.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 Id="rId16" Type="http://schemas.openxmlformats.org/officeDocument/2006/relationships/ctrlProp" Target="../ctrlProps/ctrlProp1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143.xml"/><Relationship Id="rId5" Type="http://schemas.openxmlformats.org/officeDocument/2006/relationships/ctrlProp" Target="../ctrlProps/ctrlProp142.xml"/><Relationship Id="rId4" Type="http://schemas.openxmlformats.org/officeDocument/2006/relationships/ctrlProp" Target="../ctrlProps/ctrlProp14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hyperlink" Target="mailto:Bernhard.Barth@un.org" TargetMode="External"/><Relationship Id="rId2" Type="http://schemas.openxmlformats.org/officeDocument/2006/relationships/hyperlink" Target="mailto:inga.korte@org" TargetMode="External"/><Relationship Id="rId1" Type="http://schemas.openxmlformats.org/officeDocument/2006/relationships/hyperlink" Target="mailto:SWaleanisia@mlhs.gov.sb" TargetMode="External"/></Relationships>
</file>

<file path=xl/worksheets/_rels/sheet8.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3.v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7.bin"/><Relationship Id="rId5" Type="http://schemas.openxmlformats.org/officeDocument/2006/relationships/ctrlProp" Target="../ctrlProps/ctrlProp145.xml"/><Relationship Id="rId4" Type="http://schemas.openxmlformats.org/officeDocument/2006/relationships/ctrlProp" Target="../ctrlProps/ctrlProp144.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8.bin"/><Relationship Id="rId1" Type="http://schemas.openxmlformats.org/officeDocument/2006/relationships/hyperlink" Target="https://www.adaptation-fund.org/wp-content/uploads/2019/10/Results-Tracker-Guidance-Document-Updated_July-2019.docx" TargetMode="External"/><Relationship Id="rId5" Type="http://schemas.openxmlformats.org/officeDocument/2006/relationships/comments" Target="../comments2.xml"/><Relationship Id="rId4"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P189"/>
  <sheetViews>
    <sheetView tabSelected="1" topLeftCell="A32" workbookViewId="0">
      <selection activeCell="D41" sqref="D41"/>
    </sheetView>
  </sheetViews>
  <sheetFormatPr defaultColWidth="102.28515625" defaultRowHeight="15" x14ac:dyDescent="0.25"/>
  <cols>
    <col min="1" max="1" width="2.42578125" style="1" customWidth="1"/>
    <col min="2" max="2" width="9.85546875" style="108" customWidth="1"/>
    <col min="3" max="3" width="15.140625" style="108" customWidth="1"/>
    <col min="4" max="4" width="87.140625" style="1" customWidth="1"/>
    <col min="5" max="5" width="4.85546875" style="1" customWidth="1"/>
    <col min="6" max="6" width="9.140625" style="1" customWidth="1"/>
    <col min="7" max="7" width="12.28515625" style="1" customWidth="1"/>
    <col min="8" max="8" width="15.42578125" style="1" hidden="1" customWidth="1"/>
    <col min="9" max="13" width="0" style="1" hidden="1" customWidth="1"/>
    <col min="14" max="15" width="9.140625" style="1" hidden="1" customWidth="1"/>
    <col min="16" max="16" width="0" style="1"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5.75" thickBot="1" x14ac:dyDescent="0.3"/>
    <row r="2" spans="2:16" ht="15.75" thickBot="1" x14ac:dyDescent="0.3">
      <c r="B2" s="109"/>
      <c r="C2" s="110"/>
      <c r="D2" s="53"/>
      <c r="E2" s="54"/>
    </row>
    <row r="3" spans="2:16" ht="19.5" thickBot="1" x14ac:dyDescent="0.35">
      <c r="B3" s="111"/>
      <c r="C3" s="112"/>
      <c r="D3" s="72" t="s">
        <v>2</v>
      </c>
      <c r="E3" s="63"/>
    </row>
    <row r="4" spans="2:16" ht="15.75" thickBot="1" x14ac:dyDescent="0.3">
      <c r="B4" s="111"/>
      <c r="C4" s="112"/>
      <c r="D4" s="62" t="s">
        <v>3</v>
      </c>
      <c r="E4" s="63"/>
    </row>
    <row r="5" spans="2:16" ht="15.75" thickBot="1" x14ac:dyDescent="0.3">
      <c r="B5" s="111"/>
      <c r="C5" s="115" t="s">
        <v>4</v>
      </c>
      <c r="D5" s="480" t="s">
        <v>5</v>
      </c>
      <c r="E5" s="63"/>
    </row>
    <row r="6" spans="2:16" s="2" customFormat="1" ht="15.75" thickBot="1" x14ac:dyDescent="0.3">
      <c r="B6" s="113"/>
      <c r="C6" s="70"/>
      <c r="D6" s="35"/>
      <c r="E6" s="33"/>
      <c r="G6" s="1"/>
      <c r="H6" s="1"/>
      <c r="I6" s="1"/>
      <c r="J6" s="1"/>
      <c r="K6" s="1"/>
      <c r="L6" s="1"/>
      <c r="M6" s="1"/>
      <c r="N6" s="1"/>
      <c r="O6" s="1"/>
      <c r="P6" s="1"/>
    </row>
    <row r="7" spans="2:16" s="2" customFormat="1" ht="30.75" customHeight="1" thickBot="1" x14ac:dyDescent="0.3">
      <c r="B7" s="113"/>
      <c r="C7" s="64" t="s">
        <v>6</v>
      </c>
      <c r="D7" s="10" t="s">
        <v>7</v>
      </c>
      <c r="E7" s="33"/>
      <c r="G7" s="1"/>
      <c r="H7" s="1"/>
      <c r="I7" s="1"/>
      <c r="J7" s="1"/>
      <c r="K7" s="1"/>
      <c r="L7" s="1"/>
      <c r="M7" s="1"/>
      <c r="N7" s="1"/>
      <c r="O7" s="1"/>
      <c r="P7" s="1"/>
    </row>
    <row r="8" spans="2:16" s="2" customFormat="1" hidden="1" x14ac:dyDescent="0.25">
      <c r="B8" s="111"/>
      <c r="C8" s="112"/>
      <c r="D8" s="62"/>
      <c r="E8" s="33"/>
      <c r="G8" s="1"/>
      <c r="H8" s="1"/>
      <c r="I8" s="1"/>
      <c r="J8" s="1"/>
      <c r="K8" s="1"/>
      <c r="L8" s="1"/>
      <c r="M8" s="1"/>
      <c r="N8" s="1"/>
      <c r="O8" s="1"/>
      <c r="P8" s="1"/>
    </row>
    <row r="9" spans="2:16" s="2" customFormat="1" hidden="1" x14ac:dyDescent="0.25">
      <c r="B9" s="111"/>
      <c r="C9" s="112"/>
      <c r="D9" s="62"/>
      <c r="E9" s="33"/>
      <c r="G9" s="1"/>
      <c r="H9" s="1"/>
      <c r="I9" s="1"/>
      <c r="J9" s="1"/>
      <c r="K9" s="1"/>
      <c r="L9" s="1"/>
      <c r="M9" s="1"/>
      <c r="N9" s="1"/>
      <c r="O9" s="1"/>
      <c r="P9" s="1"/>
    </row>
    <row r="10" spans="2:16" s="2" customFormat="1" hidden="1" x14ac:dyDescent="0.25">
      <c r="B10" s="111"/>
      <c r="C10" s="112"/>
      <c r="D10" s="62"/>
      <c r="E10" s="33"/>
      <c r="G10" s="1"/>
      <c r="H10" s="1"/>
      <c r="I10" s="1"/>
      <c r="J10" s="1"/>
      <c r="K10" s="1"/>
      <c r="L10" s="1"/>
      <c r="M10" s="1"/>
      <c r="N10" s="1"/>
      <c r="O10" s="1"/>
      <c r="P10" s="1"/>
    </row>
    <row r="11" spans="2:16" s="2" customFormat="1" hidden="1" x14ac:dyDescent="0.25">
      <c r="B11" s="111"/>
      <c r="C11" s="112"/>
      <c r="D11" s="62"/>
      <c r="E11" s="33"/>
      <c r="G11" s="1"/>
      <c r="H11" s="1"/>
      <c r="I11" s="1"/>
      <c r="J11" s="1"/>
      <c r="K11" s="1"/>
      <c r="L11" s="1"/>
      <c r="M11" s="1"/>
      <c r="N11" s="1"/>
      <c r="O11" s="1"/>
      <c r="P11" s="1"/>
    </row>
    <row r="12" spans="2:16" s="2" customFormat="1" ht="15.75" thickBot="1" x14ac:dyDescent="0.3">
      <c r="B12" s="113"/>
      <c r="C12" s="70"/>
      <c r="D12" s="35"/>
      <c r="E12" s="33"/>
      <c r="G12" s="1"/>
      <c r="H12" s="1"/>
      <c r="I12" s="1"/>
      <c r="J12" s="1"/>
      <c r="K12" s="1"/>
      <c r="L12" s="1"/>
      <c r="M12" s="1"/>
      <c r="N12" s="1"/>
      <c r="O12" s="1"/>
      <c r="P12" s="1"/>
    </row>
    <row r="13" spans="2:16" s="2" customFormat="1" ht="314.10000000000002" customHeight="1" thickBot="1" x14ac:dyDescent="0.3">
      <c r="B13" s="113"/>
      <c r="C13" s="65" t="s">
        <v>8</v>
      </c>
      <c r="D13" s="10" t="s">
        <v>9</v>
      </c>
      <c r="E13" s="33"/>
      <c r="G13" s="1"/>
      <c r="H13" s="1"/>
      <c r="I13" s="1"/>
      <c r="J13" s="1"/>
      <c r="K13" s="1"/>
      <c r="L13" s="1"/>
      <c r="M13" s="1"/>
      <c r="N13" s="1"/>
      <c r="O13" s="1"/>
      <c r="P13" s="1"/>
    </row>
    <row r="14" spans="2:16" s="2" customFormat="1" ht="15.75" thickBot="1" x14ac:dyDescent="0.3">
      <c r="B14" s="113"/>
      <c r="C14" s="70"/>
      <c r="D14" s="35"/>
      <c r="E14" s="33"/>
      <c r="G14" s="1"/>
      <c r="H14" s="1" t="s">
        <v>10</v>
      </c>
      <c r="I14" s="1" t="s">
        <v>11</v>
      </c>
      <c r="J14" s="1"/>
      <c r="K14" s="1" t="s">
        <v>12</v>
      </c>
      <c r="L14" s="1" t="s">
        <v>13</v>
      </c>
      <c r="M14" s="1" t="s">
        <v>14</v>
      </c>
      <c r="N14" s="1" t="s">
        <v>15</v>
      </c>
      <c r="O14" s="1" t="s">
        <v>16</v>
      </c>
      <c r="P14" s="1" t="s">
        <v>17</v>
      </c>
    </row>
    <row r="15" spans="2:16" s="2" customFormat="1" x14ac:dyDescent="0.25">
      <c r="B15" s="113"/>
      <c r="C15" s="66" t="s">
        <v>18</v>
      </c>
      <c r="D15" s="11" t="s">
        <v>19</v>
      </c>
      <c r="E15" s="33"/>
      <c r="G15" s="1"/>
      <c r="H15" s="3" t="s">
        <v>20</v>
      </c>
      <c r="I15" s="1" t="s">
        <v>21</v>
      </c>
      <c r="J15" s="1" t="s">
        <v>22</v>
      </c>
      <c r="K15" s="1" t="s">
        <v>23</v>
      </c>
      <c r="L15" s="1">
        <v>1</v>
      </c>
      <c r="M15" s="1">
        <v>1</v>
      </c>
      <c r="N15" s="1" t="s">
        <v>24</v>
      </c>
      <c r="O15" s="1" t="s">
        <v>25</v>
      </c>
      <c r="P15" s="1" t="s">
        <v>26</v>
      </c>
    </row>
    <row r="16" spans="2:16" s="2" customFormat="1" ht="29.25" customHeight="1" x14ac:dyDescent="0.25">
      <c r="B16" s="518" t="s">
        <v>27</v>
      </c>
      <c r="C16" s="519"/>
      <c r="D16" s="357" t="s">
        <v>28</v>
      </c>
      <c r="E16" s="33"/>
      <c r="G16" s="1"/>
      <c r="H16" s="3" t="s">
        <v>29</v>
      </c>
      <c r="I16" s="1" t="s">
        <v>30</v>
      </c>
      <c r="J16" s="1" t="s">
        <v>31</v>
      </c>
      <c r="K16" s="1" t="s">
        <v>32</v>
      </c>
      <c r="L16" s="1">
        <v>2</v>
      </c>
      <c r="M16" s="1">
        <v>2</v>
      </c>
      <c r="N16" s="1" t="s">
        <v>33</v>
      </c>
      <c r="O16" s="1" t="s">
        <v>34</v>
      </c>
      <c r="P16" s="1" t="s">
        <v>35</v>
      </c>
    </row>
    <row r="17" spans="2:16" s="2" customFormat="1" x14ac:dyDescent="0.25">
      <c r="B17" s="113"/>
      <c r="C17" s="66" t="s">
        <v>36</v>
      </c>
      <c r="D17" s="12" t="s">
        <v>37</v>
      </c>
      <c r="E17" s="33"/>
      <c r="G17" s="1"/>
      <c r="H17" s="3" t="s">
        <v>38</v>
      </c>
      <c r="I17" s="1" t="s">
        <v>39</v>
      </c>
      <c r="J17" s="1"/>
      <c r="K17" s="1" t="s">
        <v>40</v>
      </c>
      <c r="L17" s="1">
        <v>3</v>
      </c>
      <c r="M17" s="1">
        <v>3</v>
      </c>
      <c r="N17" s="1" t="s">
        <v>41</v>
      </c>
      <c r="O17" s="1" t="s">
        <v>42</v>
      </c>
      <c r="P17" s="1" t="s">
        <v>43</v>
      </c>
    </row>
    <row r="18" spans="2:16" s="2" customFormat="1" ht="15.75" thickBot="1" x14ac:dyDescent="0.3">
      <c r="B18" s="114"/>
      <c r="C18" s="65" t="s">
        <v>44</v>
      </c>
      <c r="D18" s="358" t="s">
        <v>45</v>
      </c>
      <c r="E18" s="33"/>
      <c r="G18" s="1"/>
      <c r="H18" s="3" t="s">
        <v>46</v>
      </c>
      <c r="I18" s="1"/>
      <c r="J18" s="1"/>
      <c r="K18" s="1" t="s">
        <v>47</v>
      </c>
      <c r="L18" s="1">
        <v>5</v>
      </c>
      <c r="M18" s="1">
        <v>5</v>
      </c>
      <c r="N18" s="1" t="s">
        <v>48</v>
      </c>
      <c r="O18" s="1" t="s">
        <v>49</v>
      </c>
      <c r="P18" s="1" t="s">
        <v>50</v>
      </c>
    </row>
    <row r="19" spans="2:16" s="2" customFormat="1" ht="44.25" customHeight="1" thickBot="1" x14ac:dyDescent="0.3">
      <c r="B19" s="522" t="s">
        <v>51</v>
      </c>
      <c r="C19" s="523"/>
      <c r="D19" s="359" t="s">
        <v>52</v>
      </c>
      <c r="E19" s="33"/>
      <c r="G19" s="1"/>
      <c r="H19" s="3" t="s">
        <v>53</v>
      </c>
      <c r="I19" s="1"/>
      <c r="J19" s="1"/>
      <c r="K19" s="1" t="s">
        <v>54</v>
      </c>
      <c r="L19" s="1"/>
      <c r="M19" s="1"/>
      <c r="N19" s="1"/>
      <c r="O19" s="1" t="s">
        <v>55</v>
      </c>
      <c r="P19" s="1" t="s">
        <v>56</v>
      </c>
    </row>
    <row r="20" spans="2:16" s="2" customFormat="1" x14ac:dyDescent="0.25">
      <c r="B20" s="113"/>
      <c r="C20" s="65"/>
      <c r="D20" s="35"/>
      <c r="E20" s="63"/>
      <c r="F20" s="3"/>
      <c r="G20" s="1"/>
      <c r="H20" s="1"/>
      <c r="J20" s="1"/>
      <c r="K20" s="1"/>
      <c r="L20" s="1"/>
      <c r="M20" s="1" t="s">
        <v>57</v>
      </c>
      <c r="N20" s="1" t="s">
        <v>58</v>
      </c>
    </row>
    <row r="21" spans="2:16" s="2" customFormat="1" x14ac:dyDescent="0.25">
      <c r="B21" s="113"/>
      <c r="C21" s="115" t="s">
        <v>59</v>
      </c>
      <c r="D21" s="35"/>
      <c r="E21" s="63"/>
      <c r="F21" s="3"/>
      <c r="G21" s="1"/>
      <c r="H21" s="1"/>
      <c r="J21" s="1"/>
      <c r="K21" s="1"/>
      <c r="L21" s="1"/>
      <c r="M21" s="1" t="s">
        <v>60</v>
      </c>
      <c r="N21" s="1" t="s">
        <v>61</v>
      </c>
    </row>
    <row r="22" spans="2:16" s="2" customFormat="1" ht="15.75" thickBot="1" x14ac:dyDescent="0.3">
      <c r="B22" s="113"/>
      <c r="C22" s="116" t="s">
        <v>62</v>
      </c>
      <c r="D22" s="35"/>
      <c r="E22" s="33"/>
      <c r="G22" s="1"/>
      <c r="H22" s="3" t="s">
        <v>63</v>
      </c>
      <c r="I22" s="1"/>
      <c r="J22" s="1"/>
      <c r="L22" s="1"/>
      <c r="M22" s="1"/>
      <c r="N22" s="1"/>
      <c r="O22" s="1" t="s">
        <v>64</v>
      </c>
      <c r="P22" s="1" t="s">
        <v>65</v>
      </c>
    </row>
    <row r="23" spans="2:16" s="2" customFormat="1" x14ac:dyDescent="0.25">
      <c r="B23" s="522" t="s">
        <v>66</v>
      </c>
      <c r="C23" s="523"/>
      <c r="D23" s="516" t="s">
        <v>67</v>
      </c>
      <c r="E23" s="33"/>
      <c r="G23" s="1"/>
      <c r="H23" s="3"/>
      <c r="I23" s="1"/>
      <c r="J23" s="1"/>
      <c r="L23" s="1"/>
      <c r="M23" s="1"/>
      <c r="N23" s="1"/>
      <c r="O23" s="1"/>
      <c r="P23" s="1"/>
    </row>
    <row r="24" spans="2:16" s="2" customFormat="1" ht="4.5" customHeight="1" x14ac:dyDescent="0.25">
      <c r="B24" s="522"/>
      <c r="C24" s="523"/>
      <c r="D24" s="517"/>
      <c r="E24" s="33"/>
      <c r="G24" s="1"/>
      <c r="H24" s="3"/>
      <c r="I24" s="1"/>
      <c r="J24" s="1"/>
      <c r="L24" s="1"/>
      <c r="M24" s="1"/>
      <c r="N24" s="1"/>
      <c r="O24" s="1"/>
      <c r="P24" s="1"/>
    </row>
    <row r="25" spans="2:16" s="2" customFormat="1" ht="27.75" customHeight="1" x14ac:dyDescent="0.25">
      <c r="B25" s="522" t="s">
        <v>68</v>
      </c>
      <c r="C25" s="523"/>
      <c r="D25" s="360">
        <v>43118</v>
      </c>
      <c r="E25" s="33"/>
      <c r="F25" s="1"/>
      <c r="G25" s="3"/>
      <c r="H25" s="1"/>
      <c r="I25" s="1"/>
      <c r="K25" s="1"/>
      <c r="L25" s="1"/>
      <c r="M25" s="1"/>
      <c r="N25" s="1" t="s">
        <v>69</v>
      </c>
      <c r="O25" s="1" t="s">
        <v>70</v>
      </c>
    </row>
    <row r="26" spans="2:16" s="2" customFormat="1" ht="32.25" customHeight="1" x14ac:dyDescent="0.25">
      <c r="B26" s="522" t="s">
        <v>71</v>
      </c>
      <c r="C26" s="523"/>
      <c r="D26" s="361" t="s">
        <v>72</v>
      </c>
      <c r="E26" s="33"/>
      <c r="F26" s="1"/>
      <c r="G26" s="3"/>
      <c r="H26" s="1"/>
      <c r="I26" s="1"/>
      <c r="K26" s="1"/>
      <c r="L26" s="1"/>
      <c r="M26" s="1"/>
      <c r="N26" s="1" t="s">
        <v>73</v>
      </c>
      <c r="O26" s="1" t="s">
        <v>74</v>
      </c>
    </row>
    <row r="27" spans="2:16" s="2" customFormat="1" ht="28.5" customHeight="1" x14ac:dyDescent="0.25">
      <c r="B27" s="520" t="s">
        <v>75</v>
      </c>
      <c r="C27" s="521"/>
      <c r="D27" s="360">
        <v>44105</v>
      </c>
      <c r="E27" s="67"/>
      <c r="F27" s="1"/>
      <c r="G27" s="3"/>
      <c r="H27" s="1"/>
      <c r="I27" s="1"/>
      <c r="J27" s="1"/>
      <c r="K27" s="1"/>
      <c r="L27" s="1"/>
      <c r="M27" s="1"/>
      <c r="N27" s="1"/>
      <c r="O27" s="1"/>
    </row>
    <row r="28" spans="2:16" s="2" customFormat="1" ht="14.1" customHeight="1" x14ac:dyDescent="0.25">
      <c r="B28" s="364"/>
      <c r="C28" s="365"/>
      <c r="D28" s="362"/>
      <c r="E28" s="67"/>
      <c r="F28" s="1"/>
      <c r="G28" s="3"/>
      <c r="H28" s="1"/>
      <c r="I28" s="1"/>
      <c r="J28" s="1"/>
      <c r="K28" s="1"/>
      <c r="L28" s="1"/>
      <c r="M28" s="1"/>
      <c r="N28" s="1"/>
      <c r="O28" s="1"/>
    </row>
    <row r="29" spans="2:16" s="2" customFormat="1" x14ac:dyDescent="0.25">
      <c r="B29" s="366"/>
      <c r="C29" s="367" t="s">
        <v>76</v>
      </c>
      <c r="D29" s="363">
        <v>44739</v>
      </c>
      <c r="E29" s="33"/>
      <c r="F29" s="1"/>
      <c r="G29" s="3"/>
      <c r="H29" s="1"/>
      <c r="I29" s="1"/>
      <c r="J29" s="1"/>
      <c r="K29" s="1"/>
      <c r="L29" s="1"/>
      <c r="M29" s="1"/>
      <c r="N29" s="1"/>
      <c r="O29" s="1"/>
    </row>
    <row r="30" spans="2:16" s="2" customFormat="1" ht="38.1" customHeight="1" x14ac:dyDescent="0.25">
      <c r="B30" s="520" t="s">
        <v>77</v>
      </c>
      <c r="C30" s="521"/>
      <c r="D30" s="524" t="s">
        <v>78</v>
      </c>
      <c r="E30" s="310"/>
      <c r="F30" s="1"/>
      <c r="G30" s="3"/>
      <c r="H30" s="1"/>
      <c r="I30" s="1"/>
      <c r="J30" s="1"/>
      <c r="K30" s="1"/>
      <c r="L30" s="1"/>
      <c r="M30" s="1"/>
      <c r="N30" s="1"/>
      <c r="O30" s="1"/>
    </row>
    <row r="31" spans="2:16" s="2" customFormat="1" ht="15.75" thickBot="1" x14ac:dyDescent="0.3">
      <c r="B31" s="366"/>
      <c r="C31" s="368" t="s">
        <v>79</v>
      </c>
      <c r="D31" s="525"/>
      <c r="E31" s="310"/>
      <c r="F31" s="1"/>
      <c r="G31" s="3"/>
      <c r="H31" s="1"/>
      <c r="I31" s="1"/>
      <c r="J31" s="1"/>
      <c r="K31" s="1"/>
      <c r="L31" s="1"/>
      <c r="M31" s="1"/>
      <c r="N31" s="1"/>
      <c r="O31" s="1"/>
    </row>
    <row r="32" spans="2:16" s="2" customFormat="1" x14ac:dyDescent="0.25">
      <c r="B32" s="308"/>
      <c r="C32" s="309"/>
      <c r="D32" s="68"/>
      <c r="E32" s="33"/>
      <c r="F32" s="1"/>
      <c r="G32" s="3"/>
      <c r="H32" s="1"/>
      <c r="I32" s="1"/>
      <c r="J32" s="1"/>
      <c r="K32" s="1"/>
      <c r="L32" s="1"/>
      <c r="M32" s="1"/>
      <c r="N32" s="1"/>
      <c r="O32" s="1"/>
    </row>
    <row r="33" spans="2:16" s="2" customFormat="1" ht="15.75" thickBot="1" x14ac:dyDescent="0.3">
      <c r="B33" s="308"/>
      <c r="C33" s="309"/>
      <c r="D33" s="322" t="s">
        <v>80</v>
      </c>
      <c r="E33" s="33"/>
      <c r="F33" s="1"/>
      <c r="G33" s="3"/>
      <c r="H33" s="1"/>
      <c r="I33" s="1"/>
      <c r="J33" s="1"/>
      <c r="K33" s="1"/>
      <c r="L33" s="1"/>
      <c r="M33" s="1"/>
      <c r="N33" s="1"/>
      <c r="O33" s="1"/>
    </row>
    <row r="34" spans="2:16" s="2" customFormat="1" ht="24.95" customHeight="1" x14ac:dyDescent="0.25">
      <c r="B34" s="308"/>
      <c r="C34" s="324" t="s">
        <v>81</v>
      </c>
      <c r="D34" s="499" t="s">
        <v>82</v>
      </c>
      <c r="E34" s="33"/>
      <c r="F34" s="1"/>
      <c r="G34" s="3"/>
      <c r="H34" s="1"/>
      <c r="I34" s="1"/>
      <c r="J34" s="1"/>
      <c r="K34" s="1"/>
      <c r="L34" s="1"/>
      <c r="M34" s="1"/>
      <c r="N34" s="1"/>
      <c r="O34" s="1"/>
    </row>
    <row r="35" spans="2:16" s="2" customFormat="1" ht="270" x14ac:dyDescent="0.25">
      <c r="B35" s="308"/>
      <c r="C35" s="325" t="s">
        <v>83</v>
      </c>
      <c r="D35" s="500" t="s">
        <v>84</v>
      </c>
      <c r="E35" s="33"/>
      <c r="F35" s="1"/>
      <c r="G35" s="3"/>
      <c r="H35" s="1"/>
      <c r="I35" s="1"/>
      <c r="J35" s="1"/>
      <c r="K35" s="1"/>
      <c r="L35" s="1"/>
      <c r="M35" s="1"/>
      <c r="N35" s="1"/>
      <c r="O35" s="1"/>
    </row>
    <row r="36" spans="2:16" s="2" customFormat="1" x14ac:dyDescent="0.25">
      <c r="B36" s="308"/>
      <c r="C36" s="326" t="s">
        <v>85</v>
      </c>
      <c r="D36" s="502" t="s">
        <v>86</v>
      </c>
      <c r="E36" s="33"/>
      <c r="F36" s="1"/>
      <c r="G36" s="3"/>
      <c r="H36" s="1"/>
      <c r="I36" s="1"/>
      <c r="J36" s="1"/>
      <c r="K36" s="1"/>
      <c r="L36" s="1"/>
      <c r="M36" s="1"/>
      <c r="N36" s="1"/>
      <c r="O36" s="1"/>
    </row>
    <row r="37" spans="2:16" s="2" customFormat="1" ht="98.25" customHeight="1" thickBot="1" x14ac:dyDescent="0.3">
      <c r="B37" s="308"/>
      <c r="C37" s="327" t="s">
        <v>87</v>
      </c>
      <c r="D37" s="501" t="s">
        <v>1</v>
      </c>
      <c r="E37" s="33"/>
      <c r="F37" s="1"/>
      <c r="G37" s="3"/>
      <c r="H37" s="1"/>
      <c r="I37" s="1"/>
      <c r="J37" s="1"/>
      <c r="K37" s="1"/>
      <c r="L37" s="1"/>
      <c r="M37" s="1"/>
      <c r="N37" s="1"/>
      <c r="O37" s="1"/>
    </row>
    <row r="38" spans="2:16" s="2" customFormat="1" x14ac:dyDescent="0.25">
      <c r="B38" s="308"/>
      <c r="C38" s="309"/>
      <c r="D38" s="68"/>
      <c r="E38" s="35"/>
      <c r="F38" s="315"/>
      <c r="G38" s="3"/>
      <c r="H38" s="1"/>
      <c r="I38" s="1"/>
      <c r="J38" s="1"/>
      <c r="K38" s="1"/>
      <c r="L38" s="1"/>
      <c r="M38" s="1"/>
      <c r="N38" s="1"/>
      <c r="O38" s="1"/>
    </row>
    <row r="39" spans="2:16" s="2" customFormat="1" ht="10.5" customHeight="1" x14ac:dyDescent="0.25">
      <c r="B39" s="308"/>
      <c r="C39" s="309"/>
      <c r="D39" s="68"/>
      <c r="E39" s="35"/>
      <c r="F39" s="315"/>
      <c r="G39" s="3"/>
      <c r="H39" s="1"/>
      <c r="I39" s="1"/>
      <c r="J39" s="1"/>
      <c r="K39" s="1"/>
      <c r="L39" s="1"/>
      <c r="M39" s="1"/>
      <c r="N39" s="1"/>
      <c r="O39" s="1"/>
    </row>
    <row r="40" spans="2:16" s="2" customFormat="1" ht="30" customHeight="1" thickBot="1" x14ac:dyDescent="0.3">
      <c r="B40" s="113"/>
      <c r="C40" s="70"/>
      <c r="D40" s="328" t="s">
        <v>88</v>
      </c>
      <c r="E40" s="35"/>
      <c r="F40" s="315"/>
      <c r="G40" s="1"/>
      <c r="H40" s="3" t="s">
        <v>89</v>
      </c>
      <c r="I40" s="1"/>
      <c r="J40" s="1"/>
      <c r="K40" s="1"/>
      <c r="L40" s="1"/>
      <c r="M40" s="1"/>
      <c r="N40" s="1"/>
      <c r="O40" s="1"/>
      <c r="P40" s="1"/>
    </row>
    <row r="41" spans="2:16" s="2" customFormat="1" ht="80.099999999999994" customHeight="1" thickBot="1" x14ac:dyDescent="0.3">
      <c r="B41" s="113"/>
      <c r="C41" s="70"/>
      <c r="D41" s="14" t="s">
        <v>90</v>
      </c>
      <c r="E41" s="33"/>
      <c r="F41" s="4"/>
      <c r="G41" s="1"/>
      <c r="H41" s="3" t="s">
        <v>91</v>
      </c>
      <c r="I41" s="1"/>
      <c r="J41" s="1"/>
      <c r="K41" s="1"/>
      <c r="L41" s="1"/>
      <c r="M41" s="1"/>
      <c r="N41" s="1"/>
      <c r="O41" s="1"/>
      <c r="P41" s="1"/>
    </row>
    <row r="42" spans="2:16" s="2" customFormat="1" ht="32.25" customHeight="1" thickBot="1" x14ac:dyDescent="0.3">
      <c r="B42" s="518" t="s">
        <v>92</v>
      </c>
      <c r="C42" s="526"/>
      <c r="D42" s="35"/>
      <c r="E42" s="33"/>
      <c r="G42" s="1"/>
      <c r="H42" s="3" t="s">
        <v>93</v>
      </c>
      <c r="I42" s="1"/>
      <c r="J42" s="1"/>
      <c r="K42" s="1"/>
      <c r="L42" s="1"/>
      <c r="M42" s="1"/>
      <c r="N42" s="1"/>
      <c r="O42" s="1"/>
      <c r="P42" s="1"/>
    </row>
    <row r="43" spans="2:16" s="2" customFormat="1" ht="48" customHeight="1" thickBot="1" x14ac:dyDescent="0.3">
      <c r="B43" s="518"/>
      <c r="C43" s="526"/>
      <c r="D43" s="14" t="s">
        <v>94</v>
      </c>
      <c r="E43" s="33"/>
      <c r="G43" s="1"/>
      <c r="H43" s="3" t="s">
        <v>95</v>
      </c>
      <c r="I43" s="1"/>
      <c r="J43" s="1"/>
      <c r="K43" s="1"/>
      <c r="L43" s="1"/>
      <c r="M43" s="1"/>
      <c r="N43" s="1"/>
      <c r="O43" s="1"/>
      <c r="P43" s="1"/>
    </row>
    <row r="44" spans="2:16" s="2" customFormat="1" x14ac:dyDescent="0.25">
      <c r="B44" s="113"/>
      <c r="C44" s="70"/>
      <c r="D44" s="35"/>
      <c r="E44" s="33"/>
      <c r="F44" s="4"/>
      <c r="G44" s="1"/>
      <c r="H44" s="3" t="s">
        <v>96</v>
      </c>
      <c r="I44" s="1"/>
      <c r="J44" s="1"/>
      <c r="K44" s="1"/>
      <c r="L44" s="1"/>
      <c r="M44" s="1"/>
      <c r="N44" s="1"/>
      <c r="O44" s="1"/>
      <c r="P44" s="1"/>
    </row>
    <row r="45" spans="2:16" s="2" customFormat="1" x14ac:dyDescent="0.25">
      <c r="B45" s="113"/>
      <c r="C45" s="317" t="s">
        <v>97</v>
      </c>
      <c r="D45" s="35"/>
      <c r="E45" s="33"/>
      <c r="G45" s="1"/>
      <c r="H45" s="3" t="s">
        <v>98</v>
      </c>
      <c r="I45" s="1"/>
      <c r="J45" s="1"/>
      <c r="K45" s="1"/>
      <c r="L45" s="1"/>
      <c r="M45" s="1"/>
      <c r="N45" s="1"/>
      <c r="O45" s="1"/>
      <c r="P45" s="1"/>
    </row>
    <row r="46" spans="2:16" s="2" customFormat="1" ht="31.5" customHeight="1" thickBot="1" x14ac:dyDescent="0.3">
      <c r="B46" s="514" t="s">
        <v>99</v>
      </c>
      <c r="C46" s="515"/>
      <c r="D46" s="35"/>
      <c r="E46" s="33"/>
      <c r="G46" s="1"/>
      <c r="H46" s="3" t="s">
        <v>100</v>
      </c>
      <c r="I46" s="1"/>
      <c r="J46" s="1"/>
      <c r="K46" s="1"/>
      <c r="L46" s="1"/>
      <c r="M46" s="1"/>
      <c r="N46" s="1"/>
      <c r="O46" s="1"/>
      <c r="P46" s="1"/>
    </row>
    <row r="47" spans="2:16" s="2" customFormat="1" x14ac:dyDescent="0.25">
      <c r="B47" s="113"/>
      <c r="C47" s="70" t="s">
        <v>101</v>
      </c>
      <c r="D47" s="15" t="s">
        <v>102</v>
      </c>
      <c r="E47" s="33"/>
      <c r="G47" s="1"/>
      <c r="H47" s="3" t="s">
        <v>103</v>
      </c>
      <c r="I47" s="1"/>
      <c r="J47" s="1"/>
      <c r="K47" s="1"/>
      <c r="L47" s="1"/>
      <c r="M47" s="1"/>
      <c r="N47" s="1"/>
      <c r="O47" s="1"/>
      <c r="P47" s="1"/>
    </row>
    <row r="48" spans="2:16" s="2" customFormat="1" x14ac:dyDescent="0.25">
      <c r="B48" s="113"/>
      <c r="C48" s="70" t="s">
        <v>104</v>
      </c>
      <c r="D48" s="369" t="s">
        <v>105</v>
      </c>
      <c r="E48" s="33"/>
      <c r="G48" s="1"/>
      <c r="H48" s="3" t="s">
        <v>106</v>
      </c>
      <c r="I48" s="1"/>
      <c r="J48" s="1"/>
      <c r="K48" s="1"/>
      <c r="L48" s="1"/>
      <c r="M48" s="1"/>
      <c r="N48" s="1"/>
      <c r="O48" s="1"/>
      <c r="P48" s="1"/>
    </row>
    <row r="49" spans="1:16" s="2" customFormat="1" ht="15.75" thickBot="1" x14ac:dyDescent="0.3">
      <c r="B49" s="113"/>
      <c r="C49" s="70" t="s">
        <v>107</v>
      </c>
      <c r="D49" s="16"/>
      <c r="E49" s="33"/>
      <c r="G49" s="1"/>
      <c r="H49" s="3" t="s">
        <v>108</v>
      </c>
      <c r="I49" s="1"/>
      <c r="J49" s="1"/>
      <c r="K49" s="1"/>
      <c r="L49" s="1"/>
      <c r="M49" s="1"/>
      <c r="N49" s="1"/>
      <c r="O49" s="1"/>
      <c r="P49" s="1"/>
    </row>
    <row r="50" spans="1:16" s="2" customFormat="1" ht="3.6" customHeight="1" x14ac:dyDescent="0.25">
      <c r="B50" s="113"/>
      <c r="C50" s="70"/>
      <c r="D50" s="314"/>
      <c r="E50" s="33"/>
      <c r="G50" s="1"/>
      <c r="H50" s="3"/>
      <c r="I50" s="1"/>
      <c r="J50" s="1"/>
      <c r="K50" s="1"/>
      <c r="L50" s="1"/>
      <c r="M50" s="1"/>
      <c r="N50" s="1"/>
      <c r="O50" s="1"/>
      <c r="P50" s="1"/>
    </row>
    <row r="51" spans="1:16" s="2" customFormat="1" ht="27.6" customHeight="1" x14ac:dyDescent="0.25">
      <c r="B51" s="514" t="s">
        <v>109</v>
      </c>
      <c r="C51" s="515"/>
      <c r="D51" s="314"/>
      <c r="E51" s="33"/>
      <c r="G51" s="1"/>
      <c r="H51" s="3"/>
      <c r="I51" s="1"/>
      <c r="J51" s="1"/>
      <c r="K51" s="1"/>
      <c r="L51" s="1"/>
      <c r="M51" s="1"/>
      <c r="N51" s="1"/>
      <c r="O51" s="1"/>
      <c r="P51" s="1"/>
    </row>
    <row r="52" spans="1:16" s="2" customFormat="1" ht="15" customHeight="1" thickBot="1" x14ac:dyDescent="0.3">
      <c r="B52" s="514"/>
      <c r="C52" s="515"/>
      <c r="D52" s="35"/>
      <c r="E52" s="33"/>
      <c r="G52" s="1"/>
      <c r="H52" s="3" t="s">
        <v>110</v>
      </c>
      <c r="I52" s="1"/>
      <c r="J52" s="1"/>
      <c r="K52" s="1"/>
      <c r="L52" s="1"/>
      <c r="M52" s="1"/>
      <c r="N52" s="1"/>
      <c r="O52" s="1"/>
      <c r="P52" s="1"/>
    </row>
    <row r="53" spans="1:16" s="2" customFormat="1" x14ac:dyDescent="0.25">
      <c r="B53" s="113"/>
      <c r="C53" s="70" t="s">
        <v>101</v>
      </c>
      <c r="D53" s="15" t="s">
        <v>111</v>
      </c>
      <c r="E53" s="33"/>
      <c r="G53" s="1"/>
      <c r="H53" s="3" t="s">
        <v>112</v>
      </c>
      <c r="I53" s="1"/>
      <c r="J53" s="1"/>
      <c r="K53" s="1"/>
      <c r="L53" s="1"/>
      <c r="M53" s="1"/>
      <c r="N53" s="1"/>
      <c r="O53" s="1"/>
      <c r="P53" s="1"/>
    </row>
    <row r="54" spans="1:16" s="2" customFormat="1" x14ac:dyDescent="0.25">
      <c r="B54" s="113"/>
      <c r="C54" s="70" t="s">
        <v>104</v>
      </c>
      <c r="D54" s="369" t="s">
        <v>113</v>
      </c>
      <c r="E54" s="33"/>
      <c r="G54" s="1"/>
      <c r="H54" s="3" t="s">
        <v>114</v>
      </c>
      <c r="I54" s="1"/>
      <c r="J54" s="1"/>
      <c r="K54" s="1"/>
      <c r="L54" s="1"/>
      <c r="M54" s="1"/>
      <c r="N54" s="1"/>
      <c r="O54" s="1"/>
      <c r="P54" s="1"/>
    </row>
    <row r="55" spans="1:16" s="2" customFormat="1" ht="15.75" thickBot="1" x14ac:dyDescent="0.3">
      <c r="B55" s="113"/>
      <c r="C55" s="70" t="s">
        <v>107</v>
      </c>
      <c r="D55" s="16"/>
      <c r="E55" s="33"/>
      <c r="G55" s="1"/>
      <c r="H55" s="3" t="s">
        <v>115</v>
      </c>
      <c r="I55" s="1"/>
      <c r="J55" s="1"/>
      <c r="K55" s="1"/>
      <c r="L55" s="1"/>
      <c r="M55" s="1"/>
      <c r="N55" s="1"/>
      <c r="O55" s="1"/>
      <c r="P55" s="1"/>
    </row>
    <row r="56" spans="1:16" s="2" customFormat="1" ht="15.75" thickBot="1" x14ac:dyDescent="0.3">
      <c r="B56" s="113"/>
      <c r="C56" s="66" t="s">
        <v>116</v>
      </c>
      <c r="D56" s="35"/>
      <c r="E56" s="33"/>
      <c r="G56" s="1"/>
      <c r="H56" s="3" t="s">
        <v>117</v>
      </c>
      <c r="I56" s="1"/>
      <c r="J56" s="1"/>
      <c r="K56" s="1"/>
      <c r="L56" s="1"/>
      <c r="M56" s="1"/>
      <c r="N56" s="1"/>
      <c r="O56" s="1"/>
      <c r="P56" s="1"/>
    </row>
    <row r="57" spans="1:16" s="2" customFormat="1" x14ac:dyDescent="0.25">
      <c r="B57" s="113"/>
      <c r="C57" s="70" t="s">
        <v>101</v>
      </c>
      <c r="D57" s="15" t="s">
        <v>118</v>
      </c>
      <c r="E57" s="33"/>
      <c r="G57" s="1"/>
      <c r="H57" s="3" t="s">
        <v>119</v>
      </c>
      <c r="I57" s="1"/>
      <c r="J57" s="1"/>
      <c r="K57" s="1"/>
      <c r="L57" s="1"/>
      <c r="M57" s="1"/>
      <c r="N57" s="1"/>
      <c r="O57" s="1"/>
      <c r="P57" s="1"/>
    </row>
    <row r="58" spans="1:16" s="2" customFormat="1" x14ac:dyDescent="0.25">
      <c r="B58" s="113"/>
      <c r="C58" s="70" t="s">
        <v>104</v>
      </c>
      <c r="D58" s="369" t="s">
        <v>120</v>
      </c>
      <c r="E58" s="33"/>
      <c r="G58" s="1"/>
      <c r="H58" s="3" t="s">
        <v>121</v>
      </c>
      <c r="I58" s="1"/>
      <c r="J58" s="1"/>
      <c r="K58" s="1"/>
      <c r="L58" s="1"/>
      <c r="M58" s="1"/>
      <c r="N58" s="1"/>
      <c r="O58" s="1"/>
      <c r="P58" s="1"/>
    </row>
    <row r="59" spans="1:16" ht="15.75" thickBot="1" x14ac:dyDescent="0.3">
      <c r="A59" s="2"/>
      <c r="B59" s="113"/>
      <c r="C59" s="70" t="s">
        <v>107</v>
      </c>
      <c r="D59" s="16"/>
      <c r="E59" s="33"/>
      <c r="H59" s="3" t="s">
        <v>122</v>
      </c>
    </row>
    <row r="60" spans="1:16" ht="15.75" thickBot="1" x14ac:dyDescent="0.3">
      <c r="B60" s="113"/>
      <c r="C60" s="66" t="s">
        <v>123</v>
      </c>
      <c r="D60" s="35"/>
      <c r="E60" s="33"/>
      <c r="H60" s="3" t="s">
        <v>124</v>
      </c>
    </row>
    <row r="61" spans="1:16" x14ac:dyDescent="0.25">
      <c r="B61" s="113"/>
      <c r="C61" s="70" t="s">
        <v>101</v>
      </c>
      <c r="D61" s="370" t="s">
        <v>125</v>
      </c>
      <c r="E61" s="33"/>
      <c r="H61" s="3" t="s">
        <v>126</v>
      </c>
    </row>
    <row r="62" spans="1:16" x14ac:dyDescent="0.25">
      <c r="B62" s="113"/>
      <c r="C62" s="70" t="s">
        <v>104</v>
      </c>
      <c r="D62" s="371" t="s">
        <v>127</v>
      </c>
      <c r="E62" s="33"/>
      <c r="H62" s="3" t="s">
        <v>128</v>
      </c>
    </row>
    <row r="63" spans="1:16" ht="15.75" thickBot="1" x14ac:dyDescent="0.3">
      <c r="B63" s="113"/>
      <c r="C63" s="70" t="s">
        <v>107</v>
      </c>
      <c r="D63" s="16"/>
      <c r="E63" s="33"/>
      <c r="H63" s="3" t="s">
        <v>129</v>
      </c>
    </row>
    <row r="64" spans="1:16" ht="15.75" thickBot="1" x14ac:dyDescent="0.3">
      <c r="B64" s="113"/>
      <c r="C64" s="66" t="s">
        <v>123</v>
      </c>
      <c r="D64" s="35"/>
      <c r="E64" s="33"/>
      <c r="H64" s="3" t="s">
        <v>130</v>
      </c>
    </row>
    <row r="65" spans="2:8" x14ac:dyDescent="0.25">
      <c r="B65" s="113"/>
      <c r="C65" s="70" t="s">
        <v>101</v>
      </c>
      <c r="D65" s="15" t="s">
        <v>131</v>
      </c>
      <c r="E65" s="33"/>
      <c r="H65" s="3" t="s">
        <v>132</v>
      </c>
    </row>
    <row r="66" spans="2:8" x14ac:dyDescent="0.25">
      <c r="B66" s="113"/>
      <c r="C66" s="70" t="s">
        <v>104</v>
      </c>
      <c r="D66" s="371" t="s">
        <v>133</v>
      </c>
      <c r="E66" s="33"/>
      <c r="H66" s="3" t="s">
        <v>134</v>
      </c>
    </row>
    <row r="67" spans="2:8" ht="15.75" thickBot="1" x14ac:dyDescent="0.3">
      <c r="B67" s="113"/>
      <c r="C67" s="70" t="s">
        <v>107</v>
      </c>
      <c r="D67" s="16"/>
      <c r="E67" s="33"/>
      <c r="H67" s="3" t="s">
        <v>135</v>
      </c>
    </row>
    <row r="68" spans="2:8" ht="15.75" thickBot="1" x14ac:dyDescent="0.3">
      <c r="B68" s="113"/>
      <c r="C68" s="66" t="s">
        <v>123</v>
      </c>
      <c r="D68" s="35"/>
      <c r="E68" s="33"/>
      <c r="H68" s="3" t="s">
        <v>136</v>
      </c>
    </row>
    <row r="69" spans="2:8" x14ac:dyDescent="0.25">
      <c r="B69" s="113"/>
      <c r="C69" s="70" t="s">
        <v>101</v>
      </c>
      <c r="D69" s="15"/>
      <c r="E69" s="33"/>
      <c r="H69" s="3" t="s">
        <v>137</v>
      </c>
    </row>
    <row r="70" spans="2:8" x14ac:dyDescent="0.25">
      <c r="B70" s="113"/>
      <c r="C70" s="70" t="s">
        <v>104</v>
      </c>
      <c r="D70" s="13"/>
      <c r="E70" s="33"/>
      <c r="H70" s="3" t="s">
        <v>138</v>
      </c>
    </row>
    <row r="71" spans="2:8" ht="15.75" thickBot="1" x14ac:dyDescent="0.3">
      <c r="B71" s="113"/>
      <c r="C71" s="70" t="s">
        <v>107</v>
      </c>
      <c r="D71" s="16"/>
      <c r="E71" s="33"/>
      <c r="H71" s="3" t="s">
        <v>139</v>
      </c>
    </row>
    <row r="72" spans="2:8" ht="15.75" thickBot="1" x14ac:dyDescent="0.3">
      <c r="B72" s="117"/>
      <c r="C72" s="118"/>
      <c r="D72" s="71"/>
      <c r="E72" s="45"/>
      <c r="H72" s="3" t="s">
        <v>140</v>
      </c>
    </row>
    <row r="73" spans="2:8" x14ac:dyDescent="0.25">
      <c r="H73" s="3" t="s">
        <v>141</v>
      </c>
    </row>
    <row r="74" spans="2:8" ht="14.45" customHeight="1" x14ac:dyDescent="0.25">
      <c r="H74" s="3" t="s">
        <v>142</v>
      </c>
    </row>
    <row r="75" spans="2:8" x14ac:dyDescent="0.25">
      <c r="H75" s="3" t="s">
        <v>143</v>
      </c>
    </row>
    <row r="76" spans="2:8" ht="14.1" customHeight="1" x14ac:dyDescent="0.25">
      <c r="H76" s="3" t="s">
        <v>144</v>
      </c>
    </row>
    <row r="77" spans="2:8" x14ac:dyDescent="0.25">
      <c r="H77" s="3" t="s">
        <v>145</v>
      </c>
    </row>
    <row r="78" spans="2:8" x14ac:dyDescent="0.25">
      <c r="H78" s="3" t="s">
        <v>146</v>
      </c>
    </row>
    <row r="79" spans="2:8" ht="14.1" customHeight="1" x14ac:dyDescent="0.25">
      <c r="H79" s="3" t="s">
        <v>147</v>
      </c>
    </row>
    <row r="80" spans="2:8" x14ac:dyDescent="0.25">
      <c r="H80" s="3" t="s">
        <v>148</v>
      </c>
    </row>
    <row r="81" spans="8:8" x14ac:dyDescent="0.25">
      <c r="H81" s="3" t="s">
        <v>149</v>
      </c>
    </row>
    <row r="82" spans="8:8" x14ac:dyDescent="0.25">
      <c r="H82" s="3" t="s">
        <v>150</v>
      </c>
    </row>
    <row r="83" spans="8:8" x14ac:dyDescent="0.25">
      <c r="H83" s="3" t="s">
        <v>151</v>
      </c>
    </row>
    <row r="84" spans="8:8" x14ac:dyDescent="0.25">
      <c r="H84" s="3" t="s">
        <v>152</v>
      </c>
    </row>
    <row r="85" spans="8:8" x14ac:dyDescent="0.25">
      <c r="H85" s="3" t="s">
        <v>153</v>
      </c>
    </row>
    <row r="86" spans="8:8" x14ac:dyDescent="0.25">
      <c r="H86" s="3" t="s">
        <v>154</v>
      </c>
    </row>
    <row r="87" spans="8:8" x14ac:dyDescent="0.25">
      <c r="H87" s="3" t="s">
        <v>155</v>
      </c>
    </row>
    <row r="88" spans="8:8" x14ac:dyDescent="0.25">
      <c r="H88" s="3" t="s">
        <v>156</v>
      </c>
    </row>
    <row r="89" spans="8:8" x14ac:dyDescent="0.25">
      <c r="H89" s="3" t="s">
        <v>157</v>
      </c>
    </row>
    <row r="90" spans="8:8" x14ac:dyDescent="0.25">
      <c r="H90" s="3" t="s">
        <v>158</v>
      </c>
    </row>
    <row r="91" spans="8:8" x14ac:dyDescent="0.25">
      <c r="H91" s="3" t="s">
        <v>159</v>
      </c>
    </row>
    <row r="92" spans="8:8" x14ac:dyDescent="0.25">
      <c r="H92" s="3" t="s">
        <v>160</v>
      </c>
    </row>
    <row r="93" spans="8:8" x14ac:dyDescent="0.25">
      <c r="H93" s="3" t="s">
        <v>161</v>
      </c>
    </row>
    <row r="94" spans="8:8" x14ac:dyDescent="0.25">
      <c r="H94" s="3" t="s">
        <v>162</v>
      </c>
    </row>
    <row r="95" spans="8:8" x14ac:dyDescent="0.25">
      <c r="H95" s="3" t="s">
        <v>163</v>
      </c>
    </row>
    <row r="96" spans="8:8" x14ac:dyDescent="0.25">
      <c r="H96" s="3" t="s">
        <v>164</v>
      </c>
    </row>
    <row r="97" spans="8:8" x14ac:dyDescent="0.25">
      <c r="H97" s="3" t="s">
        <v>165</v>
      </c>
    </row>
    <row r="98" spans="8:8" x14ac:dyDescent="0.25">
      <c r="H98" s="3" t="s">
        <v>166</v>
      </c>
    </row>
    <row r="99" spans="8:8" x14ac:dyDescent="0.25">
      <c r="H99" s="3" t="s">
        <v>167</v>
      </c>
    </row>
    <row r="100" spans="8:8" x14ac:dyDescent="0.25">
      <c r="H100" s="3" t="s">
        <v>168</v>
      </c>
    </row>
    <row r="101" spans="8:8" x14ac:dyDescent="0.25">
      <c r="H101" s="3" t="s">
        <v>169</v>
      </c>
    </row>
    <row r="102" spans="8:8" x14ac:dyDescent="0.25">
      <c r="H102" s="3" t="s">
        <v>170</v>
      </c>
    </row>
    <row r="103" spans="8:8" x14ac:dyDescent="0.25">
      <c r="H103" s="3" t="s">
        <v>171</v>
      </c>
    </row>
    <row r="104" spans="8:8" x14ac:dyDescent="0.25">
      <c r="H104" s="3" t="s">
        <v>172</v>
      </c>
    </row>
    <row r="105" spans="8:8" x14ac:dyDescent="0.25">
      <c r="H105" s="3" t="s">
        <v>173</v>
      </c>
    </row>
    <row r="106" spans="8:8" x14ac:dyDescent="0.25">
      <c r="H106" s="3" t="s">
        <v>174</v>
      </c>
    </row>
    <row r="107" spans="8:8" x14ac:dyDescent="0.25">
      <c r="H107" s="3" t="s">
        <v>175</v>
      </c>
    </row>
    <row r="108" spans="8:8" x14ac:dyDescent="0.25">
      <c r="H108" s="3" t="s">
        <v>176</v>
      </c>
    </row>
    <row r="109" spans="8:8" x14ac:dyDescent="0.25">
      <c r="H109" s="3" t="s">
        <v>177</v>
      </c>
    </row>
    <row r="110" spans="8:8" x14ac:dyDescent="0.25">
      <c r="H110" s="3" t="s">
        <v>178</v>
      </c>
    </row>
    <row r="111" spans="8:8" x14ac:dyDescent="0.25">
      <c r="H111" s="3" t="s">
        <v>179</v>
      </c>
    </row>
    <row r="112" spans="8:8" x14ac:dyDescent="0.25">
      <c r="H112" s="3" t="s">
        <v>180</v>
      </c>
    </row>
    <row r="113" spans="8:8" x14ac:dyDescent="0.25">
      <c r="H113" s="3" t="s">
        <v>181</v>
      </c>
    </row>
    <row r="114" spans="8:8" x14ac:dyDescent="0.25">
      <c r="H114" s="3" t="s">
        <v>182</v>
      </c>
    </row>
    <row r="115" spans="8:8" x14ac:dyDescent="0.25">
      <c r="H115" s="3" t="s">
        <v>183</v>
      </c>
    </row>
    <row r="116" spans="8:8" x14ac:dyDescent="0.25">
      <c r="H116" s="3" t="s">
        <v>184</v>
      </c>
    </row>
    <row r="117" spans="8:8" x14ac:dyDescent="0.25">
      <c r="H117" s="3" t="s">
        <v>185</v>
      </c>
    </row>
    <row r="118" spans="8:8" x14ac:dyDescent="0.25">
      <c r="H118" s="3" t="s">
        <v>186</v>
      </c>
    </row>
    <row r="119" spans="8:8" x14ac:dyDescent="0.25">
      <c r="H119" s="3" t="s">
        <v>187</v>
      </c>
    </row>
    <row r="120" spans="8:8" x14ac:dyDescent="0.25">
      <c r="H120" s="3" t="s">
        <v>188</v>
      </c>
    </row>
    <row r="121" spans="8:8" x14ac:dyDescent="0.25">
      <c r="H121" s="3" t="s">
        <v>189</v>
      </c>
    </row>
    <row r="122" spans="8:8" x14ac:dyDescent="0.25">
      <c r="H122" s="3" t="s">
        <v>190</v>
      </c>
    </row>
    <row r="123" spans="8:8" x14ac:dyDescent="0.25">
      <c r="H123" s="3" t="s">
        <v>191</v>
      </c>
    </row>
    <row r="124" spans="8:8" x14ac:dyDescent="0.25">
      <c r="H124" s="3" t="s">
        <v>192</v>
      </c>
    </row>
    <row r="125" spans="8:8" x14ac:dyDescent="0.25">
      <c r="H125" s="3" t="s">
        <v>193</v>
      </c>
    </row>
    <row r="126" spans="8:8" x14ac:dyDescent="0.25">
      <c r="H126" s="3" t="s">
        <v>194</v>
      </c>
    </row>
    <row r="127" spans="8:8" x14ac:dyDescent="0.25">
      <c r="H127" s="3" t="s">
        <v>195</v>
      </c>
    </row>
    <row r="128" spans="8:8" x14ac:dyDescent="0.25">
      <c r="H128" s="3" t="s">
        <v>196</v>
      </c>
    </row>
    <row r="129" spans="8:8" x14ac:dyDescent="0.25">
      <c r="H129" s="3" t="s">
        <v>197</v>
      </c>
    </row>
    <row r="130" spans="8:8" x14ac:dyDescent="0.25">
      <c r="H130" s="3" t="s">
        <v>198</v>
      </c>
    </row>
    <row r="131" spans="8:8" x14ac:dyDescent="0.25">
      <c r="H131" s="3" t="s">
        <v>199</v>
      </c>
    </row>
    <row r="132" spans="8:8" x14ac:dyDescent="0.25">
      <c r="H132" s="3" t="s">
        <v>200</v>
      </c>
    </row>
    <row r="133" spans="8:8" x14ac:dyDescent="0.25">
      <c r="H133" s="3" t="s">
        <v>201</v>
      </c>
    </row>
    <row r="134" spans="8:8" x14ac:dyDescent="0.25">
      <c r="H134" s="3" t="s">
        <v>202</v>
      </c>
    </row>
    <row r="135" spans="8:8" x14ac:dyDescent="0.25">
      <c r="H135" s="3" t="s">
        <v>203</v>
      </c>
    </row>
    <row r="136" spans="8:8" x14ac:dyDescent="0.25">
      <c r="H136" s="3" t="s">
        <v>204</v>
      </c>
    </row>
    <row r="137" spans="8:8" x14ac:dyDescent="0.25">
      <c r="H137" s="3" t="s">
        <v>205</v>
      </c>
    </row>
    <row r="138" spans="8:8" x14ac:dyDescent="0.25">
      <c r="H138" s="3" t="s">
        <v>206</v>
      </c>
    </row>
    <row r="139" spans="8:8" x14ac:dyDescent="0.25">
      <c r="H139" s="3" t="s">
        <v>207</v>
      </c>
    </row>
    <row r="140" spans="8:8" x14ac:dyDescent="0.25">
      <c r="H140" s="3" t="s">
        <v>208</v>
      </c>
    </row>
    <row r="141" spans="8:8" x14ac:dyDescent="0.25">
      <c r="H141" s="3" t="s">
        <v>209</v>
      </c>
    </row>
    <row r="142" spans="8:8" x14ac:dyDescent="0.25">
      <c r="H142" s="3" t="s">
        <v>210</v>
      </c>
    </row>
    <row r="143" spans="8:8" x14ac:dyDescent="0.25">
      <c r="H143" s="3" t="s">
        <v>211</v>
      </c>
    </row>
    <row r="144" spans="8:8" x14ac:dyDescent="0.25">
      <c r="H144" s="3" t="s">
        <v>212</v>
      </c>
    </row>
    <row r="145" spans="8:8" x14ac:dyDescent="0.25">
      <c r="H145" s="3" t="s">
        <v>213</v>
      </c>
    </row>
    <row r="146" spans="8:8" x14ac:dyDescent="0.25">
      <c r="H146" s="3" t="s">
        <v>214</v>
      </c>
    </row>
    <row r="147" spans="8:8" x14ac:dyDescent="0.25">
      <c r="H147" s="3" t="s">
        <v>215</v>
      </c>
    </row>
    <row r="148" spans="8:8" x14ac:dyDescent="0.25">
      <c r="H148" s="3" t="s">
        <v>216</v>
      </c>
    </row>
    <row r="149" spans="8:8" x14ac:dyDescent="0.25">
      <c r="H149" s="3" t="s">
        <v>217</v>
      </c>
    </row>
    <row r="150" spans="8:8" x14ac:dyDescent="0.25">
      <c r="H150" s="3" t="s">
        <v>218</v>
      </c>
    </row>
    <row r="151" spans="8:8" x14ac:dyDescent="0.25">
      <c r="H151" s="3" t="s">
        <v>219</v>
      </c>
    </row>
    <row r="152" spans="8:8" x14ac:dyDescent="0.25">
      <c r="H152" s="3" t="s">
        <v>220</v>
      </c>
    </row>
    <row r="153" spans="8:8" x14ac:dyDescent="0.25">
      <c r="H153" s="3" t="s">
        <v>221</v>
      </c>
    </row>
    <row r="154" spans="8:8" x14ac:dyDescent="0.25">
      <c r="H154" s="3" t="s">
        <v>45</v>
      </c>
    </row>
    <row r="155" spans="8:8" x14ac:dyDescent="0.25">
      <c r="H155" s="3" t="s">
        <v>222</v>
      </c>
    </row>
    <row r="156" spans="8:8" x14ac:dyDescent="0.25">
      <c r="H156" s="3" t="s">
        <v>223</v>
      </c>
    </row>
    <row r="157" spans="8:8" x14ac:dyDescent="0.25">
      <c r="H157" s="3" t="s">
        <v>224</v>
      </c>
    </row>
    <row r="158" spans="8:8" x14ac:dyDescent="0.25">
      <c r="H158" s="3" t="s">
        <v>225</v>
      </c>
    </row>
    <row r="159" spans="8:8" x14ac:dyDescent="0.25">
      <c r="H159" s="3" t="s">
        <v>226</v>
      </c>
    </row>
    <row r="160" spans="8:8" x14ac:dyDescent="0.25">
      <c r="H160" s="3" t="s">
        <v>227</v>
      </c>
    </row>
    <row r="161" spans="8:8" x14ac:dyDescent="0.25">
      <c r="H161" s="3" t="s">
        <v>228</v>
      </c>
    </row>
    <row r="162" spans="8:8" x14ac:dyDescent="0.25">
      <c r="H162" s="3" t="s">
        <v>229</v>
      </c>
    </row>
    <row r="163" spans="8:8" x14ac:dyDescent="0.25">
      <c r="H163" s="3" t="s">
        <v>230</v>
      </c>
    </row>
    <row r="164" spans="8:8" x14ac:dyDescent="0.25">
      <c r="H164" s="3" t="s">
        <v>231</v>
      </c>
    </row>
    <row r="165" spans="8:8" x14ac:dyDescent="0.25">
      <c r="H165" s="3" t="s">
        <v>232</v>
      </c>
    </row>
    <row r="166" spans="8:8" x14ac:dyDescent="0.25">
      <c r="H166" s="3" t="s">
        <v>233</v>
      </c>
    </row>
    <row r="167" spans="8:8" x14ac:dyDescent="0.25">
      <c r="H167" s="3" t="s">
        <v>234</v>
      </c>
    </row>
    <row r="168" spans="8:8" x14ac:dyDescent="0.25">
      <c r="H168" s="3" t="s">
        <v>235</v>
      </c>
    </row>
    <row r="169" spans="8:8" x14ac:dyDescent="0.25">
      <c r="H169" s="3" t="s">
        <v>236</v>
      </c>
    </row>
    <row r="170" spans="8:8" x14ac:dyDescent="0.25">
      <c r="H170" s="3" t="s">
        <v>237</v>
      </c>
    </row>
    <row r="171" spans="8:8" x14ac:dyDescent="0.25">
      <c r="H171" s="3" t="s">
        <v>238</v>
      </c>
    </row>
    <row r="172" spans="8:8" x14ac:dyDescent="0.25">
      <c r="H172" s="3" t="s">
        <v>239</v>
      </c>
    </row>
    <row r="173" spans="8:8" x14ac:dyDescent="0.25">
      <c r="H173" s="3" t="s">
        <v>240</v>
      </c>
    </row>
    <row r="174" spans="8:8" x14ac:dyDescent="0.25">
      <c r="H174" s="3" t="s">
        <v>241</v>
      </c>
    </row>
    <row r="175" spans="8:8" x14ac:dyDescent="0.25">
      <c r="H175" s="3" t="s">
        <v>242</v>
      </c>
    </row>
    <row r="176" spans="8:8" x14ac:dyDescent="0.25">
      <c r="H176" s="3" t="s">
        <v>243</v>
      </c>
    </row>
    <row r="177" spans="8:8" x14ac:dyDescent="0.25">
      <c r="H177" s="3" t="s">
        <v>244</v>
      </c>
    </row>
    <row r="178" spans="8:8" x14ac:dyDescent="0.25">
      <c r="H178" s="3" t="s">
        <v>245</v>
      </c>
    </row>
    <row r="179" spans="8:8" x14ac:dyDescent="0.25">
      <c r="H179" s="3" t="s">
        <v>246</v>
      </c>
    </row>
    <row r="180" spans="8:8" x14ac:dyDescent="0.25">
      <c r="H180" s="3" t="s">
        <v>247</v>
      </c>
    </row>
    <row r="181" spans="8:8" x14ac:dyDescent="0.25">
      <c r="H181" s="3" t="s">
        <v>248</v>
      </c>
    </row>
    <row r="182" spans="8:8" x14ac:dyDescent="0.25">
      <c r="H182" s="3" t="s">
        <v>249</v>
      </c>
    </row>
    <row r="183" spans="8:8" x14ac:dyDescent="0.25">
      <c r="H183" s="3" t="s">
        <v>250</v>
      </c>
    </row>
    <row r="184" spans="8:8" x14ac:dyDescent="0.25">
      <c r="H184" s="3" t="s">
        <v>251</v>
      </c>
    </row>
    <row r="185" spans="8:8" x14ac:dyDescent="0.25">
      <c r="H185" s="3" t="s">
        <v>252</v>
      </c>
    </row>
    <row r="186" spans="8:8" x14ac:dyDescent="0.25">
      <c r="H186" s="3" t="s">
        <v>253</v>
      </c>
    </row>
    <row r="187" spans="8:8" x14ac:dyDescent="0.25">
      <c r="H187" s="3" t="s">
        <v>254</v>
      </c>
    </row>
    <row r="188" spans="8:8" x14ac:dyDescent="0.25">
      <c r="H188" s="3" t="s">
        <v>255</v>
      </c>
    </row>
    <row r="189" spans="8:8" x14ac:dyDescent="0.25">
      <c r="H189" s="3" t="s">
        <v>256</v>
      </c>
    </row>
  </sheetData>
  <mergeCells count="12">
    <mergeCell ref="B51:C52"/>
    <mergeCell ref="D23:D24"/>
    <mergeCell ref="B16:C16"/>
    <mergeCell ref="B27:C27"/>
    <mergeCell ref="B46:C46"/>
    <mergeCell ref="B26:C26"/>
    <mergeCell ref="B19:C19"/>
    <mergeCell ref="B23:C24"/>
    <mergeCell ref="B25:C25"/>
    <mergeCell ref="D30:D31"/>
    <mergeCell ref="B30:C30"/>
    <mergeCell ref="B42:C43"/>
  </mergeCells>
  <dataValidations count="8">
    <dataValidation type="list" allowBlank="1" showInputMessage="1" showErrorMessage="1" sqref="D65546" xr:uid="{00000000-0002-0000-0000-000000000000}">
      <formula1>$P$15:$P$26</formula1>
    </dataValidation>
    <dataValidation type="list" allowBlank="1" showInputMessage="1" showErrorMessage="1" sqref="IV65544" xr:uid="{00000000-0002-0000-0000-000001000000}">
      <formula1>$K$15:$K$19</formula1>
    </dataValidation>
    <dataValidation type="list" allowBlank="1" showInputMessage="1" showErrorMessage="1" sqref="D65545" xr:uid="{00000000-0002-0000-0000-000002000000}">
      <formula1>$O$15:$O$26</formula1>
    </dataValidation>
    <dataValidation type="list" allowBlank="1" showInputMessage="1" showErrorMessage="1" sqref="IV65537 D65537" xr:uid="{00000000-0002-0000-0000-000003000000}">
      <formula1>$I$15:$I$17</formula1>
    </dataValidation>
    <dataValidation type="list" allowBlank="1" showInputMessage="1" showErrorMessage="1" sqref="IV65538:IV65542 D65538:D65542" xr:uid="{00000000-0002-0000-0000-000004000000}">
      <formula1>$H$15:$H$189</formula1>
    </dataValidation>
    <dataValidation type="list" allowBlank="1" showInputMessage="1" showErrorMessage="1" prompt="Please use drop down menu on the right side of the cell " sqref="D34" xr:uid="{4AE55585-FC53-41F6-A5A7-B28372C950EB}">
      <formula1>"Environmental and Social Safeguards, Gender, Monitoring &amp; Evaluation, Budget, Other"</formula1>
    </dataValidation>
    <dataValidation allowBlank="1" showInputMessage="1" showErrorMessage="1" prompt="Please provide a description, world limit = 100" sqref="D35" xr:uid="{F87CD379-0BD0-49F4-8570-8E8C3C0D7129}"/>
    <dataValidation type="list" allowBlank="1" showInputMessage="1" showErrorMessage="1" prompt="Please use drop down menu on the right side of the cell " sqref="D36" xr:uid="{6E526D81-BC26-462B-AAE2-1169F9BAB7A3}">
      <formula1>"Condition met and cleared by the AFB Sec, Condition met but clearance pending by AFB Sec, Condition not met"</formula1>
    </dataValidation>
  </dataValidations>
  <hyperlinks>
    <hyperlink ref="D48" r:id="rId1" xr:uid="{00A3D455-F3FD-674F-AE95-A0F26D54A4E3}"/>
    <hyperlink ref="D54" r:id="rId2" xr:uid="{93DB7F31-97B9-E74D-B49E-374F642C43CE}"/>
    <hyperlink ref="D58" r:id="rId3" xr:uid="{B7593103-6463-7C45-94FE-585FD1EEBD12}"/>
    <hyperlink ref="D62" r:id="rId4" xr:uid="{75F79BAB-0D69-F546-8911-259E5B3F731A}"/>
  </hyperlinks>
  <pageMargins left="0.7" right="0.7" top="0.75" bottom="0.75" header="0.3" footer="0.3"/>
  <pageSetup orientation="landscape"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C4104F-E9C7-4FA8-82D8-A660B49AE444}">
  <sheetPr>
    <tabColor theme="0"/>
  </sheetPr>
  <dimension ref="B1:AN100"/>
  <sheetViews>
    <sheetView topLeftCell="K64" zoomScale="69" zoomScaleNormal="80" workbookViewId="0">
      <selection activeCell="AD80" activeCellId="3" sqref="F80 N80 V80 AD80"/>
    </sheetView>
  </sheetViews>
  <sheetFormatPr defaultColWidth="8.7109375" defaultRowHeight="15" x14ac:dyDescent="0.25"/>
  <cols>
    <col min="1" max="1" width="1.42578125" style="1" customWidth="1"/>
    <col min="2" max="2" width="1.42578125" style="17" customWidth="1"/>
    <col min="3" max="3" width="10.28515625" style="17" customWidth="1"/>
    <col min="4" max="4" width="21" style="17" customWidth="1"/>
    <col min="5" max="5" width="39.42578125" style="1" customWidth="1"/>
    <col min="6" max="6" width="22.7109375" style="1" customWidth="1"/>
    <col min="7" max="7" width="13.42578125" style="1" customWidth="1"/>
    <col min="8" max="8" width="1.85546875" style="1" customWidth="1"/>
    <col min="9" max="9" width="11.140625" style="1" customWidth="1"/>
    <col min="10" max="10" width="6.140625" style="1" customWidth="1"/>
    <col min="11" max="12" width="18.140625" style="1" customWidth="1"/>
    <col min="13" max="13" width="40.140625" style="1" customWidth="1"/>
    <col min="14" max="14" width="18.42578125" style="1" customWidth="1"/>
    <col min="15" max="15" width="14.140625" style="1" customWidth="1"/>
    <col min="16" max="16" width="1.85546875" style="1" customWidth="1"/>
    <col min="17" max="17" width="10.140625" style="1" customWidth="1"/>
    <col min="18" max="19" width="8.7109375" style="1"/>
    <col min="20" max="20" width="23" style="1" customWidth="1"/>
    <col min="21" max="21" width="39.42578125" style="1" customWidth="1"/>
    <col min="22" max="22" width="23.85546875" style="1" customWidth="1"/>
    <col min="23" max="23" width="12.140625" style="1" customWidth="1"/>
    <col min="24" max="24" width="2.140625" style="1" customWidth="1"/>
    <col min="25" max="25" width="10.85546875" style="1" customWidth="1"/>
    <col min="26" max="26" width="5.85546875" style="1" customWidth="1"/>
    <col min="27" max="27" width="4.7109375" style="1" customWidth="1"/>
    <col min="28" max="28" width="24.85546875" style="1" customWidth="1"/>
    <col min="29" max="29" width="49.85546875" style="1" customWidth="1"/>
    <col min="30" max="30" width="30.42578125" style="1" customWidth="1"/>
    <col min="31" max="31" width="13.42578125" style="1" customWidth="1"/>
    <col min="32" max="32" width="2.7109375" style="1" customWidth="1"/>
    <col min="33" max="33" width="10.85546875" style="1" customWidth="1"/>
    <col min="34" max="34" width="4.85546875" style="1" customWidth="1"/>
    <col min="35" max="35" width="5" style="1" customWidth="1"/>
    <col min="36" max="36" width="23.140625" style="1" customWidth="1"/>
    <col min="37" max="37" width="21" style="1" customWidth="1"/>
    <col min="38" max="38" width="32.140625" style="1" customWidth="1"/>
    <col min="39" max="39" width="14.140625" style="1" customWidth="1"/>
    <col min="40" max="40" width="2.85546875" style="1" customWidth="1"/>
    <col min="41" max="16384" width="8.7109375" style="1"/>
  </cols>
  <sheetData>
    <row r="1" spans="2:40" ht="15.75" thickBot="1" x14ac:dyDescent="0.3"/>
    <row r="2" spans="2:40" ht="15.75" thickBot="1" x14ac:dyDescent="0.3">
      <c r="B2" s="51"/>
      <c r="C2" s="52"/>
      <c r="D2" s="52"/>
      <c r="E2" s="53"/>
      <c r="F2" s="53"/>
      <c r="G2" s="53"/>
      <c r="H2" s="54"/>
      <c r="J2" s="51"/>
      <c r="K2" s="52"/>
      <c r="L2" s="52"/>
      <c r="M2" s="53"/>
      <c r="N2" s="53"/>
      <c r="O2" s="53"/>
      <c r="P2" s="54"/>
      <c r="R2" s="51"/>
      <c r="S2" s="52"/>
      <c r="T2" s="52"/>
      <c r="U2" s="53"/>
      <c r="V2" s="53"/>
      <c r="W2" s="53"/>
      <c r="X2" s="54"/>
      <c r="Z2" s="51"/>
      <c r="AA2" s="52"/>
      <c r="AB2" s="52"/>
      <c r="AC2" s="53"/>
      <c r="AD2" s="53"/>
      <c r="AE2" s="53"/>
      <c r="AF2" s="54"/>
      <c r="AH2" s="51"/>
      <c r="AI2" s="52"/>
      <c r="AJ2" s="52"/>
      <c r="AK2" s="53"/>
      <c r="AL2" s="53"/>
      <c r="AM2" s="53"/>
      <c r="AN2" s="54"/>
    </row>
    <row r="3" spans="2:40" ht="20.45" customHeight="1" thickBot="1" x14ac:dyDescent="0.35">
      <c r="B3" s="55"/>
      <c r="C3" s="536" t="s">
        <v>257</v>
      </c>
      <c r="D3" s="537"/>
      <c r="E3" s="537"/>
      <c r="F3" s="537"/>
      <c r="G3" s="538"/>
      <c r="H3" s="56"/>
      <c r="J3" s="55"/>
      <c r="K3" s="536" t="s">
        <v>258</v>
      </c>
      <c r="L3" s="537"/>
      <c r="M3" s="537"/>
      <c r="N3" s="537"/>
      <c r="O3" s="538"/>
      <c r="P3" s="56"/>
      <c r="R3" s="55"/>
      <c r="S3" s="536" t="s">
        <v>259</v>
      </c>
      <c r="T3" s="537"/>
      <c r="U3" s="537"/>
      <c r="V3" s="537"/>
      <c r="W3" s="538"/>
      <c r="X3" s="56"/>
      <c r="Z3" s="55"/>
      <c r="AA3" s="536" t="s">
        <v>260</v>
      </c>
      <c r="AB3" s="537"/>
      <c r="AC3" s="537"/>
      <c r="AD3" s="537"/>
      <c r="AE3" s="538"/>
      <c r="AF3" s="56"/>
      <c r="AH3" s="55"/>
      <c r="AI3" s="536" t="s">
        <v>261</v>
      </c>
      <c r="AJ3" s="537"/>
      <c r="AK3" s="537"/>
      <c r="AL3" s="537"/>
      <c r="AM3" s="538"/>
      <c r="AN3" s="56"/>
    </row>
    <row r="4" spans="2:40" ht="14.45" customHeight="1" x14ac:dyDescent="0.25">
      <c r="B4" s="567"/>
      <c r="C4" s="540"/>
      <c r="D4" s="540"/>
      <c r="E4" s="540"/>
      <c r="F4" s="540"/>
      <c r="G4" s="58"/>
      <c r="H4" s="56"/>
      <c r="J4" s="539"/>
      <c r="K4" s="540"/>
      <c r="L4" s="540"/>
      <c r="M4" s="540"/>
      <c r="N4" s="540"/>
      <c r="O4" s="58"/>
      <c r="P4" s="56"/>
      <c r="R4" s="539"/>
      <c r="S4" s="540"/>
      <c r="T4" s="540"/>
      <c r="U4" s="540"/>
      <c r="V4" s="540"/>
      <c r="W4" s="58"/>
      <c r="X4" s="56"/>
      <c r="Z4" s="539"/>
      <c r="AA4" s="540"/>
      <c r="AB4" s="540"/>
      <c r="AC4" s="540"/>
      <c r="AD4" s="540"/>
      <c r="AE4" s="58"/>
      <c r="AF4" s="56"/>
      <c r="AH4" s="539"/>
      <c r="AI4" s="540"/>
      <c r="AJ4" s="540"/>
      <c r="AK4" s="540"/>
      <c r="AL4" s="540"/>
      <c r="AM4" s="58"/>
      <c r="AN4" s="56"/>
    </row>
    <row r="5" spans="2:40" x14ac:dyDescent="0.25">
      <c r="B5" s="57"/>
      <c r="C5" s="541"/>
      <c r="D5" s="541"/>
      <c r="E5" s="541"/>
      <c r="F5" s="541"/>
      <c r="G5" s="58"/>
      <c r="H5" s="56"/>
      <c r="J5" s="57"/>
      <c r="K5" s="541"/>
      <c r="L5" s="541"/>
      <c r="M5" s="541"/>
      <c r="N5" s="541"/>
      <c r="O5" s="58"/>
      <c r="P5" s="56"/>
      <c r="R5" s="57"/>
      <c r="S5" s="541"/>
      <c r="T5" s="541"/>
      <c r="U5" s="541"/>
      <c r="V5" s="541"/>
      <c r="W5" s="58"/>
      <c r="X5" s="56"/>
      <c r="Z5" s="57"/>
      <c r="AA5" s="541"/>
      <c r="AB5" s="541"/>
      <c r="AC5" s="541"/>
      <c r="AD5" s="541"/>
      <c r="AE5" s="58"/>
      <c r="AF5" s="56"/>
      <c r="AH5" s="57"/>
      <c r="AI5" s="541"/>
      <c r="AJ5" s="541"/>
      <c r="AK5" s="541"/>
      <c r="AL5" s="541"/>
      <c r="AM5" s="58"/>
      <c r="AN5" s="56"/>
    </row>
    <row r="6" spans="2:40" x14ac:dyDescent="0.25">
      <c r="B6" s="57"/>
      <c r="C6" s="34"/>
      <c r="D6" s="39"/>
      <c r="E6" s="35"/>
      <c r="F6" s="58"/>
      <c r="G6" s="58"/>
      <c r="H6" s="56"/>
      <c r="J6" s="57"/>
      <c r="K6" s="34"/>
      <c r="L6" s="39"/>
      <c r="M6" s="35"/>
      <c r="N6" s="58"/>
      <c r="O6" s="58"/>
      <c r="P6" s="56"/>
      <c r="R6" s="57"/>
      <c r="S6" s="34"/>
      <c r="T6" s="39"/>
      <c r="U6" s="35"/>
      <c r="V6" s="58"/>
      <c r="W6" s="58"/>
      <c r="X6" s="56"/>
      <c r="Z6" s="57"/>
      <c r="AA6" s="34"/>
      <c r="AB6" s="39"/>
      <c r="AC6" s="35"/>
      <c r="AD6" s="58"/>
      <c r="AE6" s="58"/>
      <c r="AF6" s="56"/>
      <c r="AH6" s="57"/>
      <c r="AI6" s="34"/>
      <c r="AJ6" s="39"/>
      <c r="AK6" s="35"/>
      <c r="AL6" s="58"/>
      <c r="AM6" s="58"/>
      <c r="AN6" s="56"/>
    </row>
    <row r="7" spans="2:40" ht="14.1" customHeight="1" thickBot="1" x14ac:dyDescent="0.3">
      <c r="B7" s="57"/>
      <c r="C7" s="529" t="s">
        <v>262</v>
      </c>
      <c r="D7" s="529"/>
      <c r="E7" s="36"/>
      <c r="F7" s="58"/>
      <c r="G7" s="58"/>
      <c r="H7" s="56"/>
      <c r="J7" s="57"/>
      <c r="K7" s="529" t="s">
        <v>262</v>
      </c>
      <c r="L7" s="529"/>
      <c r="M7" s="36"/>
      <c r="N7" s="58"/>
      <c r="O7" s="58"/>
      <c r="P7" s="56"/>
      <c r="R7" s="57"/>
      <c r="S7" s="529" t="s">
        <v>262</v>
      </c>
      <c r="T7" s="529"/>
      <c r="U7" s="36"/>
      <c r="V7" s="58"/>
      <c r="W7" s="58"/>
      <c r="X7" s="56"/>
      <c r="Z7" s="57"/>
      <c r="AA7" s="529" t="s">
        <v>262</v>
      </c>
      <c r="AB7" s="529"/>
      <c r="AC7" s="36"/>
      <c r="AD7" s="58"/>
      <c r="AE7" s="58"/>
      <c r="AF7" s="56"/>
      <c r="AH7" s="57"/>
      <c r="AI7" s="529" t="s">
        <v>262</v>
      </c>
      <c r="AJ7" s="529"/>
      <c r="AK7" s="36"/>
      <c r="AL7" s="58"/>
      <c r="AM7" s="58"/>
      <c r="AN7" s="56"/>
    </row>
    <row r="8" spans="2:40" ht="27.75" customHeight="1" thickBot="1" x14ac:dyDescent="0.3">
      <c r="B8" s="57"/>
      <c r="C8" s="542" t="s">
        <v>263</v>
      </c>
      <c r="D8" s="542"/>
      <c r="E8" s="542"/>
      <c r="F8" s="542"/>
      <c r="G8" s="58"/>
      <c r="H8" s="56"/>
      <c r="I8" s="313"/>
      <c r="J8" s="57"/>
      <c r="K8" s="542" t="s">
        <v>263</v>
      </c>
      <c r="L8" s="542"/>
      <c r="M8" s="542"/>
      <c r="N8" s="542"/>
      <c r="O8" s="58"/>
      <c r="P8" s="56"/>
      <c r="Q8" s="311"/>
      <c r="R8" s="57"/>
      <c r="S8" s="542" t="s">
        <v>263</v>
      </c>
      <c r="T8" s="542"/>
      <c r="U8" s="542"/>
      <c r="V8" s="542"/>
      <c r="W8" s="58"/>
      <c r="X8" s="56"/>
      <c r="Y8" s="311"/>
      <c r="Z8" s="57"/>
      <c r="AA8" s="542" t="s">
        <v>263</v>
      </c>
      <c r="AB8" s="542"/>
      <c r="AC8" s="542"/>
      <c r="AD8" s="542"/>
      <c r="AE8" s="58"/>
      <c r="AF8" s="56"/>
      <c r="AG8" s="316"/>
      <c r="AH8" s="57"/>
      <c r="AI8" s="542" t="s">
        <v>263</v>
      </c>
      <c r="AJ8" s="542"/>
      <c r="AK8" s="542"/>
      <c r="AL8" s="542"/>
      <c r="AM8" s="58"/>
      <c r="AN8" s="56"/>
    </row>
    <row r="9" spans="2:40" ht="50.1" customHeight="1" thickBot="1" x14ac:dyDescent="0.3">
      <c r="B9" s="57"/>
      <c r="C9" s="543" t="s">
        <v>264</v>
      </c>
      <c r="D9" s="543"/>
      <c r="E9" s="563">
        <v>238503</v>
      </c>
      <c r="F9" s="564"/>
      <c r="G9" s="58"/>
      <c r="H9" s="56"/>
      <c r="J9" s="57"/>
      <c r="K9" s="543" t="s">
        <v>265</v>
      </c>
      <c r="L9" s="543"/>
      <c r="M9" s="565">
        <v>506700</v>
      </c>
      <c r="N9" s="566"/>
      <c r="O9" s="58"/>
      <c r="P9" s="56"/>
      <c r="R9" s="57"/>
      <c r="S9" s="543" t="s">
        <v>266</v>
      </c>
      <c r="T9" s="543"/>
      <c r="U9" s="544">
        <v>783159</v>
      </c>
      <c r="V9" s="545"/>
      <c r="W9" s="58"/>
      <c r="X9" s="56"/>
      <c r="Z9" s="57"/>
      <c r="AA9" s="543" t="s">
        <v>267</v>
      </c>
      <c r="AB9" s="543"/>
      <c r="AC9" s="544">
        <v>1006556.22</v>
      </c>
      <c r="AD9" s="545"/>
      <c r="AE9" s="58"/>
      <c r="AF9" s="56"/>
      <c r="AH9" s="57"/>
      <c r="AI9" s="543" t="s">
        <v>268</v>
      </c>
      <c r="AJ9" s="543"/>
      <c r="AK9" s="544"/>
      <c r="AL9" s="545"/>
      <c r="AM9" s="58"/>
      <c r="AN9" s="56"/>
    </row>
    <row r="10" spans="2:40" ht="263.10000000000002" customHeight="1" thickBot="1" x14ac:dyDescent="0.3">
      <c r="B10" s="57"/>
      <c r="C10" s="529" t="s">
        <v>269</v>
      </c>
      <c r="D10" s="529"/>
      <c r="E10" s="561" t="s">
        <v>270</v>
      </c>
      <c r="F10" s="562"/>
      <c r="G10" s="58"/>
      <c r="H10" s="56"/>
      <c r="J10" s="57"/>
      <c r="K10" s="529" t="s">
        <v>269</v>
      </c>
      <c r="L10" s="529"/>
      <c r="M10" s="561" t="s">
        <v>270</v>
      </c>
      <c r="N10" s="562"/>
      <c r="O10" s="58"/>
      <c r="P10" s="56"/>
      <c r="R10" s="57"/>
      <c r="S10" s="529" t="s">
        <v>269</v>
      </c>
      <c r="T10" s="529"/>
      <c r="U10" s="561" t="s">
        <v>270</v>
      </c>
      <c r="V10" s="562"/>
      <c r="W10" s="58"/>
      <c r="X10" s="56"/>
      <c r="Z10" s="57"/>
      <c r="AA10" s="529" t="s">
        <v>269</v>
      </c>
      <c r="AB10" s="529"/>
      <c r="AC10" s="549" t="s">
        <v>271</v>
      </c>
      <c r="AD10" s="550"/>
      <c r="AE10" s="58"/>
      <c r="AF10" s="56"/>
      <c r="AH10" s="57"/>
      <c r="AI10" s="529" t="s">
        <v>269</v>
      </c>
      <c r="AJ10" s="529"/>
      <c r="AK10" s="546"/>
      <c r="AL10" s="547"/>
      <c r="AM10" s="58"/>
      <c r="AN10" s="56"/>
    </row>
    <row r="11" spans="2:40" ht="15.75" thickBot="1" x14ac:dyDescent="0.3">
      <c r="B11" s="57"/>
      <c r="C11" s="39"/>
      <c r="D11" s="39"/>
      <c r="E11" s="58"/>
      <c r="F11" s="58"/>
      <c r="G11" s="58"/>
      <c r="H11" s="56"/>
      <c r="J11" s="57"/>
      <c r="K11" s="39"/>
      <c r="L11" s="39"/>
      <c r="M11" s="58"/>
      <c r="N11" s="58"/>
      <c r="O11" s="58"/>
      <c r="P11" s="56"/>
      <c r="R11" s="57"/>
      <c r="S11" s="39"/>
      <c r="T11" s="39"/>
      <c r="U11" s="58"/>
      <c r="V11" s="58"/>
      <c r="W11" s="58"/>
      <c r="X11" s="56"/>
      <c r="Z11" s="57"/>
      <c r="AA11" s="39"/>
      <c r="AB11" s="39"/>
      <c r="AC11" s="58"/>
      <c r="AD11" s="58"/>
      <c r="AE11" s="58"/>
      <c r="AF11" s="56"/>
      <c r="AH11" s="57"/>
      <c r="AI11" s="39"/>
      <c r="AJ11" s="39"/>
      <c r="AK11" s="58"/>
      <c r="AL11" s="58"/>
      <c r="AM11" s="58"/>
      <c r="AN11" s="56"/>
    </row>
    <row r="12" spans="2:40" ht="18.75" customHeight="1" thickBot="1" x14ac:dyDescent="0.3">
      <c r="B12" s="57"/>
      <c r="C12" s="529" t="s">
        <v>272</v>
      </c>
      <c r="D12" s="529"/>
      <c r="E12" s="544">
        <v>0</v>
      </c>
      <c r="F12" s="545"/>
      <c r="G12" s="58"/>
      <c r="H12" s="56"/>
      <c r="J12" s="57"/>
      <c r="K12" s="529" t="s">
        <v>272</v>
      </c>
      <c r="L12" s="529"/>
      <c r="M12" s="544">
        <v>0</v>
      </c>
      <c r="N12" s="545"/>
      <c r="O12" s="58"/>
      <c r="P12" s="56"/>
      <c r="R12" s="57"/>
      <c r="S12" s="529" t="s">
        <v>272</v>
      </c>
      <c r="T12" s="529"/>
      <c r="U12" s="544">
        <v>0</v>
      </c>
      <c r="V12" s="545"/>
      <c r="W12" s="58"/>
      <c r="X12" s="56"/>
      <c r="Z12" s="57"/>
      <c r="AA12" s="529" t="s">
        <v>272</v>
      </c>
      <c r="AB12" s="529"/>
      <c r="AC12" s="544">
        <v>0</v>
      </c>
      <c r="AD12" s="545"/>
      <c r="AE12" s="58"/>
      <c r="AF12" s="56"/>
      <c r="AH12" s="57"/>
      <c r="AI12" s="529" t="s">
        <v>272</v>
      </c>
      <c r="AJ12" s="529"/>
      <c r="AK12" s="544"/>
      <c r="AL12" s="545"/>
      <c r="AM12" s="58"/>
      <c r="AN12" s="56"/>
    </row>
    <row r="13" spans="2:40" ht="15" customHeight="1" x14ac:dyDescent="0.25">
      <c r="B13" s="57"/>
      <c r="C13" s="548" t="s">
        <v>273</v>
      </c>
      <c r="D13" s="548"/>
      <c r="E13" s="548"/>
      <c r="F13" s="548"/>
      <c r="G13" s="58"/>
      <c r="H13" s="56"/>
      <c r="J13" s="57"/>
      <c r="K13" s="548" t="s">
        <v>273</v>
      </c>
      <c r="L13" s="548"/>
      <c r="M13" s="548"/>
      <c r="N13" s="548"/>
      <c r="O13" s="58"/>
      <c r="P13" s="56"/>
      <c r="R13" s="57"/>
      <c r="S13" s="548" t="s">
        <v>273</v>
      </c>
      <c r="T13" s="548"/>
      <c r="U13" s="548"/>
      <c r="V13" s="548"/>
      <c r="W13" s="58"/>
      <c r="X13" s="56"/>
      <c r="Z13" s="57"/>
      <c r="AA13" s="548" t="s">
        <v>273</v>
      </c>
      <c r="AB13" s="548"/>
      <c r="AC13" s="548"/>
      <c r="AD13" s="548"/>
      <c r="AE13" s="58"/>
      <c r="AF13" s="56"/>
      <c r="AH13" s="57"/>
      <c r="AI13" s="548" t="s">
        <v>273</v>
      </c>
      <c r="AJ13" s="548"/>
      <c r="AK13" s="548"/>
      <c r="AL13" s="548"/>
      <c r="AM13" s="58"/>
      <c r="AN13" s="56"/>
    </row>
    <row r="14" spans="2:40" ht="15" customHeight="1" x14ac:dyDescent="0.25">
      <c r="B14" s="57"/>
      <c r="C14" s="306"/>
      <c r="D14" s="306"/>
      <c r="E14" s="306"/>
      <c r="F14" s="306"/>
      <c r="G14" s="58"/>
      <c r="H14" s="56"/>
      <c r="J14" s="57"/>
      <c r="K14" s="306"/>
      <c r="L14" s="306"/>
      <c r="M14" s="306"/>
      <c r="N14" s="306"/>
      <c r="O14" s="58"/>
      <c r="P14" s="56"/>
      <c r="R14" s="57"/>
      <c r="S14" s="306"/>
      <c r="T14" s="306"/>
      <c r="U14" s="306"/>
      <c r="V14" s="306"/>
      <c r="W14" s="58"/>
      <c r="X14" s="56"/>
      <c r="Z14" s="57"/>
      <c r="AA14" s="306"/>
      <c r="AB14" s="306"/>
      <c r="AC14" s="306"/>
      <c r="AD14" s="306"/>
      <c r="AE14" s="58"/>
      <c r="AF14" s="56"/>
      <c r="AH14" s="57"/>
      <c r="AI14" s="306"/>
      <c r="AJ14" s="306"/>
      <c r="AK14" s="306"/>
      <c r="AL14" s="306"/>
      <c r="AM14" s="58"/>
      <c r="AN14" s="56"/>
    </row>
    <row r="15" spans="2:40" ht="14.45" customHeight="1" thickBot="1" x14ac:dyDescent="0.3">
      <c r="B15" s="57"/>
      <c r="C15" s="529" t="s">
        <v>274</v>
      </c>
      <c r="D15" s="529"/>
      <c r="E15" s="58"/>
      <c r="F15" s="58"/>
      <c r="G15" s="58"/>
      <c r="H15" s="56"/>
      <c r="J15" s="57"/>
      <c r="K15" s="529" t="s">
        <v>274</v>
      </c>
      <c r="L15" s="529"/>
      <c r="M15" s="58"/>
      <c r="N15" s="58"/>
      <c r="O15" s="58"/>
      <c r="P15" s="56"/>
      <c r="R15" s="57"/>
      <c r="S15" s="529" t="s">
        <v>274</v>
      </c>
      <c r="T15" s="529"/>
      <c r="U15" s="58"/>
      <c r="V15" s="58"/>
      <c r="W15" s="58"/>
      <c r="X15" s="56"/>
      <c r="Z15" s="57"/>
      <c r="AA15" s="529" t="s">
        <v>274</v>
      </c>
      <c r="AB15" s="529"/>
      <c r="AC15" s="58"/>
      <c r="AD15" s="58"/>
      <c r="AE15" s="58"/>
      <c r="AF15" s="56"/>
      <c r="AH15" s="57"/>
      <c r="AI15" s="529" t="s">
        <v>274</v>
      </c>
      <c r="AJ15" s="529"/>
      <c r="AK15" s="58"/>
      <c r="AL15" s="58"/>
      <c r="AM15" s="58"/>
      <c r="AN15" s="56"/>
    </row>
    <row r="16" spans="2:40" ht="50.1" customHeight="1" thickBot="1" x14ac:dyDescent="0.3">
      <c r="B16" s="57"/>
      <c r="C16" s="529" t="s">
        <v>275</v>
      </c>
      <c r="D16" s="529"/>
      <c r="E16" s="305" t="s">
        <v>276</v>
      </c>
      <c r="F16" s="128" t="s">
        <v>277</v>
      </c>
      <c r="G16" s="58"/>
      <c r="H16" s="56"/>
      <c r="J16" s="57"/>
      <c r="K16" s="529" t="s">
        <v>275</v>
      </c>
      <c r="L16" s="529"/>
      <c r="M16" s="126" t="s">
        <v>276</v>
      </c>
      <c r="N16" s="127" t="s">
        <v>277</v>
      </c>
      <c r="O16" s="58"/>
      <c r="P16" s="56"/>
      <c r="R16" s="57"/>
      <c r="S16" s="529" t="s">
        <v>275</v>
      </c>
      <c r="T16" s="529"/>
      <c r="U16" s="126" t="s">
        <v>276</v>
      </c>
      <c r="V16" s="127" t="s">
        <v>277</v>
      </c>
      <c r="W16" s="58"/>
      <c r="X16" s="56"/>
      <c r="Z16" s="57"/>
      <c r="AA16" s="529" t="s">
        <v>275</v>
      </c>
      <c r="AB16" s="529"/>
      <c r="AC16" s="126" t="s">
        <v>276</v>
      </c>
      <c r="AD16" s="127" t="s">
        <v>277</v>
      </c>
      <c r="AE16" s="58"/>
      <c r="AF16" s="56"/>
      <c r="AH16" s="57"/>
      <c r="AI16" s="529" t="s">
        <v>275</v>
      </c>
      <c r="AJ16" s="529"/>
      <c r="AK16" s="126" t="s">
        <v>276</v>
      </c>
      <c r="AL16" s="127" t="s">
        <v>277</v>
      </c>
      <c r="AM16" s="58"/>
      <c r="AN16" s="56"/>
    </row>
    <row r="17" spans="2:40" ht="62.1" customHeight="1" x14ac:dyDescent="0.25">
      <c r="B17" s="57"/>
      <c r="C17" s="39"/>
      <c r="D17" s="39"/>
      <c r="E17" s="18" t="s">
        <v>278</v>
      </c>
      <c r="F17" s="384">
        <v>8708.8598669999992</v>
      </c>
      <c r="G17" s="58"/>
      <c r="H17" s="56"/>
      <c r="J17" s="57"/>
      <c r="K17" s="39"/>
      <c r="L17" s="39"/>
      <c r="M17" s="26" t="s">
        <v>278</v>
      </c>
      <c r="N17" s="373">
        <v>11349</v>
      </c>
      <c r="O17" s="58"/>
      <c r="P17" s="56"/>
      <c r="R17" s="57"/>
      <c r="S17" s="39"/>
      <c r="T17" s="39"/>
      <c r="U17" s="26" t="s">
        <v>278</v>
      </c>
      <c r="V17" s="373">
        <v>8386</v>
      </c>
      <c r="W17" s="58"/>
      <c r="X17" s="56"/>
      <c r="Z17" s="57"/>
      <c r="AA17" s="39"/>
      <c r="AB17" s="39"/>
      <c r="AC17" s="26" t="s">
        <v>278</v>
      </c>
      <c r="AD17" s="373"/>
      <c r="AE17" s="58"/>
      <c r="AF17" s="56"/>
      <c r="AH17" s="57"/>
      <c r="AI17" s="39"/>
      <c r="AJ17" s="39"/>
      <c r="AK17" s="26"/>
      <c r="AL17" s="27"/>
      <c r="AM17" s="58"/>
      <c r="AN17" s="56"/>
    </row>
    <row r="18" spans="2:40" ht="36.950000000000003" customHeight="1" x14ac:dyDescent="0.25">
      <c r="B18" s="57"/>
      <c r="C18" s="39"/>
      <c r="D18" s="39"/>
      <c r="E18" s="18" t="s">
        <v>279</v>
      </c>
      <c r="F18" s="374">
        <v>16002.674414999999</v>
      </c>
      <c r="G18" s="58"/>
      <c r="H18" s="56"/>
      <c r="J18" s="57"/>
      <c r="K18" s="39"/>
      <c r="L18" s="39"/>
      <c r="M18" s="19" t="s">
        <v>279</v>
      </c>
      <c r="N18" s="374">
        <v>15026</v>
      </c>
      <c r="O18" s="58"/>
      <c r="P18" s="56"/>
      <c r="R18" s="57"/>
      <c r="S18" s="39"/>
      <c r="T18" s="39"/>
      <c r="U18" s="19" t="s">
        <v>279</v>
      </c>
      <c r="V18" s="374">
        <v>9551</v>
      </c>
      <c r="W18" s="58"/>
      <c r="X18" s="56"/>
      <c r="Z18" s="57"/>
      <c r="AA18" s="39"/>
      <c r="AB18" s="39"/>
      <c r="AC18" s="19" t="s">
        <v>279</v>
      </c>
      <c r="AD18" s="384"/>
      <c r="AE18" s="58"/>
      <c r="AF18" s="56"/>
      <c r="AH18" s="57"/>
      <c r="AI18" s="39"/>
      <c r="AJ18" s="39"/>
      <c r="AK18" s="18"/>
      <c r="AL18" s="372"/>
      <c r="AM18" s="58"/>
      <c r="AN18" s="56"/>
    </row>
    <row r="19" spans="2:40" ht="36.950000000000003" customHeight="1" x14ac:dyDescent="0.25">
      <c r="B19" s="57"/>
      <c r="C19" s="39"/>
      <c r="D19" s="39"/>
      <c r="E19" s="18" t="s">
        <v>280</v>
      </c>
      <c r="F19" s="374">
        <v>9425.8771589999997</v>
      </c>
      <c r="G19" s="58"/>
      <c r="H19" s="56"/>
      <c r="J19" s="57"/>
      <c r="K19" s="39"/>
      <c r="L19" s="39"/>
      <c r="M19" s="19" t="s">
        <v>280</v>
      </c>
      <c r="N19" s="374">
        <v>7564</v>
      </c>
      <c r="O19" s="58"/>
      <c r="P19" s="56"/>
      <c r="R19" s="57"/>
      <c r="S19" s="39"/>
      <c r="T19" s="39"/>
      <c r="U19" s="19" t="s">
        <v>280</v>
      </c>
      <c r="V19" s="374">
        <v>8022</v>
      </c>
      <c r="W19" s="58"/>
      <c r="X19" s="56"/>
      <c r="Z19" s="57"/>
      <c r="AA19" s="39"/>
      <c r="AB19" s="39"/>
      <c r="AC19" s="19" t="s">
        <v>280</v>
      </c>
      <c r="AD19" s="384">
        <v>29756.122841</v>
      </c>
      <c r="AE19" s="58"/>
      <c r="AF19" s="56"/>
      <c r="AH19" s="57"/>
      <c r="AI19" s="39"/>
      <c r="AJ19" s="39"/>
      <c r="AK19" s="18"/>
      <c r="AL19" s="372"/>
      <c r="AM19" s="58"/>
      <c r="AN19" s="56"/>
    </row>
    <row r="20" spans="2:40" ht="36.950000000000003" customHeight="1" x14ac:dyDescent="0.25">
      <c r="B20" s="57"/>
      <c r="C20" s="39"/>
      <c r="D20" s="39"/>
      <c r="E20" s="18" t="s">
        <v>281</v>
      </c>
      <c r="F20" s="374">
        <v>0</v>
      </c>
      <c r="G20" s="58"/>
      <c r="H20" s="56"/>
      <c r="J20" s="57"/>
      <c r="K20" s="39"/>
      <c r="L20" s="39"/>
      <c r="M20" s="19" t="s">
        <v>281</v>
      </c>
      <c r="N20" s="374">
        <v>0</v>
      </c>
      <c r="O20" s="58"/>
      <c r="P20" s="56"/>
      <c r="R20" s="57"/>
      <c r="S20" s="39"/>
      <c r="T20" s="39"/>
      <c r="U20" s="19" t="s">
        <v>281</v>
      </c>
      <c r="V20" s="374"/>
      <c r="W20" s="58"/>
      <c r="X20" s="56"/>
      <c r="Z20" s="57"/>
      <c r="AA20" s="39"/>
      <c r="AB20" s="39"/>
      <c r="AC20" s="19" t="s">
        <v>281</v>
      </c>
      <c r="AD20" s="384">
        <v>13017</v>
      </c>
      <c r="AE20" s="58"/>
      <c r="AF20" s="56"/>
      <c r="AH20" s="57"/>
      <c r="AI20" s="39"/>
      <c r="AJ20" s="39"/>
      <c r="AK20" s="18"/>
      <c r="AL20" s="372"/>
      <c r="AM20" s="58"/>
      <c r="AN20" s="56"/>
    </row>
    <row r="21" spans="2:40" x14ac:dyDescent="0.25">
      <c r="B21" s="57"/>
      <c r="C21" s="39"/>
      <c r="D21" s="39"/>
      <c r="E21" s="18"/>
      <c r="F21" s="374"/>
      <c r="G21" s="58"/>
      <c r="H21" s="56"/>
      <c r="J21" s="57"/>
      <c r="K21" s="39"/>
      <c r="L21" s="39"/>
      <c r="M21" s="19"/>
      <c r="N21" s="374"/>
      <c r="O21" s="58"/>
      <c r="P21" s="56"/>
      <c r="R21" s="57"/>
      <c r="S21" s="39"/>
      <c r="T21" s="39"/>
      <c r="U21" s="19"/>
      <c r="V21" s="374"/>
      <c r="W21" s="58"/>
      <c r="X21" s="56"/>
      <c r="Z21" s="57"/>
      <c r="AA21" s="39"/>
      <c r="AB21" s="39"/>
      <c r="AC21" s="19"/>
      <c r="AD21" s="384">
        <v>0</v>
      </c>
      <c r="AE21" s="58"/>
      <c r="AF21" s="56"/>
      <c r="AH21" s="57"/>
      <c r="AI21" s="39"/>
      <c r="AJ21" s="39"/>
      <c r="AK21" s="18"/>
      <c r="AL21" s="372"/>
      <c r="AM21" s="58"/>
      <c r="AN21" s="56"/>
    </row>
    <row r="22" spans="2:40" ht="36.950000000000003" customHeight="1" x14ac:dyDescent="0.25">
      <c r="B22" s="57"/>
      <c r="C22" s="39"/>
      <c r="D22" s="39"/>
      <c r="E22" s="18" t="s">
        <v>282</v>
      </c>
      <c r="F22" s="374">
        <v>1443</v>
      </c>
      <c r="G22" s="58"/>
      <c r="H22" s="56"/>
      <c r="J22" s="57"/>
      <c r="K22" s="39"/>
      <c r="L22" s="39"/>
      <c r="M22" s="19" t="s">
        <v>282</v>
      </c>
      <c r="N22" s="374">
        <v>25223</v>
      </c>
      <c r="O22" s="58"/>
      <c r="P22" s="56"/>
      <c r="R22" s="57"/>
      <c r="S22" s="39"/>
      <c r="T22" s="39"/>
      <c r="U22" s="19" t="s">
        <v>282</v>
      </c>
      <c r="V22" s="374">
        <v>2299</v>
      </c>
      <c r="W22" s="58"/>
      <c r="X22" s="56"/>
      <c r="Z22" s="57"/>
      <c r="AA22" s="39"/>
      <c r="AB22" s="39"/>
      <c r="AC22" s="19" t="s">
        <v>282</v>
      </c>
      <c r="AD22" s="384"/>
      <c r="AE22" s="58"/>
      <c r="AF22" s="56"/>
      <c r="AH22" s="57"/>
      <c r="AI22" s="39"/>
      <c r="AJ22" s="39"/>
      <c r="AK22" s="18"/>
      <c r="AL22" s="372"/>
      <c r="AM22" s="58"/>
      <c r="AN22" s="56"/>
    </row>
    <row r="23" spans="2:40" ht="50.1" customHeight="1" x14ac:dyDescent="0.25">
      <c r="B23" s="57"/>
      <c r="C23" s="39"/>
      <c r="D23" s="39"/>
      <c r="E23" s="18" t="s">
        <v>283</v>
      </c>
      <c r="F23" s="374">
        <v>5224.5796049999999</v>
      </c>
      <c r="G23" s="58"/>
      <c r="H23" s="56"/>
      <c r="J23" s="57"/>
      <c r="K23" s="39"/>
      <c r="L23" s="39"/>
      <c r="M23" s="19" t="s">
        <v>283</v>
      </c>
      <c r="N23" s="374">
        <v>18542</v>
      </c>
      <c r="O23" s="58"/>
      <c r="P23" s="56"/>
      <c r="R23" s="57"/>
      <c r="S23" s="39"/>
      <c r="T23" s="39"/>
      <c r="U23" s="19" t="s">
        <v>283</v>
      </c>
      <c r="V23" s="374">
        <v>3871</v>
      </c>
      <c r="W23" s="58"/>
      <c r="X23" s="56"/>
      <c r="Z23" s="57"/>
      <c r="AA23" s="39"/>
      <c r="AB23" s="39"/>
      <c r="AC23" s="19" t="s">
        <v>283</v>
      </c>
      <c r="AD23" s="384"/>
      <c r="AE23" s="58"/>
      <c r="AF23" s="56"/>
      <c r="AH23" s="57"/>
      <c r="AI23" s="39"/>
      <c r="AJ23" s="39"/>
      <c r="AK23" s="18"/>
      <c r="AL23" s="372"/>
      <c r="AM23" s="58"/>
      <c r="AN23" s="56"/>
    </row>
    <row r="24" spans="2:40" x14ac:dyDescent="0.25">
      <c r="B24" s="57"/>
      <c r="C24" s="39"/>
      <c r="D24" s="39"/>
      <c r="E24" s="18"/>
      <c r="F24" s="374"/>
      <c r="G24" s="58"/>
      <c r="H24" s="56"/>
      <c r="J24" s="57"/>
      <c r="K24" s="39"/>
      <c r="L24" s="39"/>
      <c r="M24" s="19"/>
      <c r="N24" s="374"/>
      <c r="O24" s="58"/>
      <c r="P24" s="56"/>
      <c r="R24" s="57"/>
      <c r="S24" s="39"/>
      <c r="T24" s="39"/>
      <c r="U24" s="19"/>
      <c r="V24" s="374"/>
      <c r="W24" s="58"/>
      <c r="X24" s="56"/>
      <c r="Z24" s="57"/>
      <c r="AA24" s="39"/>
      <c r="AB24" s="39"/>
      <c r="AC24" s="19"/>
      <c r="AD24" s="384">
        <v>0</v>
      </c>
      <c r="AE24" s="58"/>
      <c r="AF24" s="56"/>
      <c r="AH24" s="57"/>
      <c r="AI24" s="39"/>
      <c r="AJ24" s="39"/>
      <c r="AK24" s="18"/>
      <c r="AL24" s="372"/>
      <c r="AM24" s="58"/>
      <c r="AN24" s="56"/>
    </row>
    <row r="25" spans="2:40" ht="36.950000000000003" customHeight="1" x14ac:dyDescent="0.25">
      <c r="B25" s="57"/>
      <c r="C25" s="39"/>
      <c r="D25" s="39"/>
      <c r="E25" s="18" t="s">
        <v>284</v>
      </c>
      <c r="F25" s="374">
        <v>5464.7465699999993</v>
      </c>
      <c r="G25" s="58"/>
      <c r="H25" s="56"/>
      <c r="J25" s="57"/>
      <c r="K25" s="39"/>
      <c r="L25" s="39"/>
      <c r="M25" s="19" t="s">
        <v>284</v>
      </c>
      <c r="N25" s="374">
        <v>10001</v>
      </c>
      <c r="O25" s="58"/>
      <c r="P25" s="56"/>
      <c r="R25" s="57"/>
      <c r="S25" s="39"/>
      <c r="T25" s="39"/>
      <c r="U25" s="19" t="s">
        <v>284</v>
      </c>
      <c r="V25" s="374">
        <v>313</v>
      </c>
      <c r="W25" s="58"/>
      <c r="X25" s="56"/>
      <c r="Z25" s="57"/>
      <c r="AA25" s="39"/>
      <c r="AB25" s="39"/>
      <c r="AC25" s="19" t="s">
        <v>284</v>
      </c>
      <c r="AD25" s="384">
        <v>18861.253430000001</v>
      </c>
      <c r="AE25" s="58"/>
      <c r="AF25" s="56"/>
      <c r="AH25" s="57"/>
      <c r="AI25" s="39"/>
      <c r="AJ25" s="39"/>
      <c r="AK25" s="18"/>
      <c r="AL25" s="372"/>
      <c r="AM25" s="58"/>
      <c r="AN25" s="56"/>
    </row>
    <row r="26" spans="2:40" ht="36.950000000000003" customHeight="1" x14ac:dyDescent="0.25">
      <c r="B26" s="57"/>
      <c r="C26" s="39"/>
      <c r="D26" s="39"/>
      <c r="E26" s="18" t="s">
        <v>285</v>
      </c>
      <c r="F26" s="374">
        <v>0</v>
      </c>
      <c r="G26" s="58"/>
      <c r="H26" s="56"/>
      <c r="J26" s="57"/>
      <c r="K26" s="39"/>
      <c r="L26" s="39"/>
      <c r="M26" s="19" t="s">
        <v>285</v>
      </c>
      <c r="N26" s="374">
        <v>873</v>
      </c>
      <c r="O26" s="58"/>
      <c r="P26" s="56"/>
      <c r="R26" s="57"/>
      <c r="S26" s="39"/>
      <c r="T26" s="39"/>
      <c r="U26" s="19" t="s">
        <v>285</v>
      </c>
      <c r="V26" s="374"/>
      <c r="W26" s="58"/>
      <c r="X26" s="56"/>
      <c r="Z26" s="57"/>
      <c r="AA26" s="39"/>
      <c r="AB26" s="39"/>
      <c r="AC26" s="119" t="s">
        <v>285</v>
      </c>
      <c r="AD26" s="384"/>
      <c r="AE26" s="58"/>
      <c r="AF26" s="56"/>
      <c r="AH26" s="57"/>
      <c r="AI26" s="39"/>
      <c r="AJ26" s="39"/>
      <c r="AK26" s="18"/>
      <c r="AL26" s="372"/>
      <c r="AM26" s="58"/>
      <c r="AN26" s="56"/>
    </row>
    <row r="27" spans="2:40" ht="45" customHeight="1" x14ac:dyDescent="0.25">
      <c r="B27" s="57"/>
      <c r="C27" s="39"/>
      <c r="D27" s="39"/>
      <c r="E27" s="18" t="s">
        <v>286</v>
      </c>
      <c r="F27" s="374">
        <v>9380.6320799999994</v>
      </c>
      <c r="G27" s="58"/>
      <c r="H27" s="56"/>
      <c r="J27" s="57"/>
      <c r="K27" s="39"/>
      <c r="L27" s="39"/>
      <c r="M27" s="119" t="s">
        <v>286</v>
      </c>
      <c r="N27" s="375"/>
      <c r="O27" s="58"/>
      <c r="P27" s="56"/>
      <c r="R27" s="57"/>
      <c r="S27" s="39"/>
      <c r="T27" s="39"/>
      <c r="U27" s="119" t="s">
        <v>286</v>
      </c>
      <c r="V27" s="374"/>
      <c r="W27" s="58"/>
      <c r="X27" s="56"/>
      <c r="Z27" s="57"/>
      <c r="AA27" s="39"/>
      <c r="AB27" s="39"/>
      <c r="AC27" s="19" t="s">
        <v>286</v>
      </c>
      <c r="AD27" s="384">
        <v>1796.3679200000006</v>
      </c>
      <c r="AE27" s="58"/>
      <c r="AF27" s="56"/>
      <c r="AH27" s="57"/>
      <c r="AI27" s="39"/>
      <c r="AJ27" s="39"/>
      <c r="AK27" s="18"/>
      <c r="AL27" s="372"/>
      <c r="AM27" s="58"/>
      <c r="AN27" s="56"/>
    </row>
    <row r="28" spans="2:40" ht="45" customHeight="1" x14ac:dyDescent="0.25">
      <c r="B28" s="57"/>
      <c r="C28" s="39"/>
      <c r="D28" s="39"/>
      <c r="E28" s="18" t="s">
        <v>287</v>
      </c>
      <c r="F28" s="374">
        <v>11011.639829999998</v>
      </c>
      <c r="G28" s="58"/>
      <c r="H28" s="56"/>
      <c r="J28" s="57"/>
      <c r="K28" s="39"/>
      <c r="L28" s="39"/>
      <c r="M28" s="19" t="s">
        <v>287</v>
      </c>
      <c r="N28" s="374">
        <f>[3]outputs!$D$14*30%</f>
        <v>11011.639829999998</v>
      </c>
      <c r="O28" s="58"/>
      <c r="P28" s="56"/>
      <c r="R28" s="57"/>
      <c r="S28" s="39"/>
      <c r="T28" s="39"/>
      <c r="U28" s="19" t="s">
        <v>287</v>
      </c>
      <c r="V28" s="374">
        <v>1173</v>
      </c>
      <c r="W28" s="58"/>
      <c r="X28" s="56"/>
      <c r="Z28" s="57"/>
      <c r="AA28" s="39"/>
      <c r="AB28" s="39"/>
      <c r="AC28" s="19" t="s">
        <v>287</v>
      </c>
      <c r="AD28" s="384">
        <v>9777.7203400000017</v>
      </c>
      <c r="AE28" s="58"/>
      <c r="AF28" s="56"/>
      <c r="AH28" s="57"/>
      <c r="AI28" s="39"/>
      <c r="AJ28" s="39"/>
      <c r="AK28" s="18"/>
      <c r="AL28" s="372"/>
      <c r="AM28" s="58"/>
      <c r="AN28" s="56"/>
    </row>
    <row r="29" spans="2:40" x14ac:dyDescent="0.25">
      <c r="B29" s="57"/>
      <c r="C29" s="39"/>
      <c r="D29" s="39"/>
      <c r="E29" s="18"/>
      <c r="F29" s="374"/>
      <c r="G29" s="58"/>
      <c r="H29" s="56"/>
      <c r="J29" s="57"/>
      <c r="K29" s="39"/>
      <c r="L29" s="39"/>
      <c r="M29" s="19"/>
      <c r="N29" s="374"/>
      <c r="O29" s="58"/>
      <c r="P29" s="56"/>
      <c r="R29" s="57"/>
      <c r="S29" s="39"/>
      <c r="T29" s="39"/>
      <c r="U29" s="19"/>
      <c r="V29" s="374"/>
      <c r="W29" s="58"/>
      <c r="X29" s="56"/>
      <c r="Z29" s="57"/>
      <c r="AA29" s="39"/>
      <c r="AB29" s="39"/>
      <c r="AC29" s="19"/>
      <c r="AD29" s="384">
        <v>0</v>
      </c>
      <c r="AE29" s="58"/>
      <c r="AF29" s="56"/>
      <c r="AH29" s="57"/>
      <c r="AI29" s="39"/>
      <c r="AJ29" s="39"/>
      <c r="AK29" s="18"/>
      <c r="AL29" s="372"/>
      <c r="AM29" s="58"/>
      <c r="AN29" s="56"/>
    </row>
    <row r="30" spans="2:40" ht="60" customHeight="1" x14ac:dyDescent="0.25">
      <c r="B30" s="57"/>
      <c r="C30" s="39"/>
      <c r="D30" s="39"/>
      <c r="E30" s="18" t="s">
        <v>288</v>
      </c>
      <c r="F30" s="374">
        <v>5841.1449000000002</v>
      </c>
      <c r="G30" s="58"/>
      <c r="H30" s="56"/>
      <c r="J30" s="57"/>
      <c r="K30" s="39"/>
      <c r="L30" s="39"/>
      <c r="M30" s="19" t="s">
        <v>288</v>
      </c>
      <c r="N30" s="374">
        <f>[3]outputs!$D$15*30%</f>
        <v>5841.1449000000002</v>
      </c>
      <c r="O30" s="58"/>
      <c r="P30" s="56"/>
      <c r="R30" s="57"/>
      <c r="S30" s="39"/>
      <c r="T30" s="39"/>
      <c r="U30" s="19" t="s">
        <v>288</v>
      </c>
      <c r="V30" s="374">
        <v>3219</v>
      </c>
      <c r="W30" s="58"/>
      <c r="X30" s="56"/>
      <c r="Z30" s="57"/>
      <c r="AA30" s="39"/>
      <c r="AB30" s="39"/>
      <c r="AC30" s="119" t="s">
        <v>288</v>
      </c>
      <c r="AD30" s="384">
        <v>29002.710200000001</v>
      </c>
      <c r="AE30" s="58"/>
      <c r="AF30" s="56"/>
      <c r="AH30" s="57"/>
      <c r="AI30" s="39"/>
      <c r="AJ30" s="39"/>
      <c r="AK30" s="18"/>
      <c r="AL30" s="372"/>
      <c r="AM30" s="58"/>
      <c r="AN30" s="56"/>
    </row>
    <row r="31" spans="2:40" ht="57" customHeight="1" x14ac:dyDescent="0.25">
      <c r="B31" s="57"/>
      <c r="C31" s="39"/>
      <c r="D31" s="39"/>
      <c r="E31" s="18" t="s">
        <v>289</v>
      </c>
      <c r="F31" s="374">
        <v>0</v>
      </c>
      <c r="G31" s="58"/>
      <c r="H31" s="56"/>
      <c r="J31" s="57"/>
      <c r="K31" s="39"/>
      <c r="L31" s="39"/>
      <c r="M31" s="19" t="s">
        <v>289</v>
      </c>
      <c r="N31" s="374">
        <v>17256</v>
      </c>
      <c r="O31" s="58"/>
      <c r="P31" s="56"/>
      <c r="R31" s="57"/>
      <c r="S31" s="39"/>
      <c r="T31" s="39"/>
      <c r="U31" s="19" t="s">
        <v>289</v>
      </c>
      <c r="V31" s="374"/>
      <c r="W31" s="58"/>
      <c r="X31" s="56"/>
      <c r="Z31" s="57"/>
      <c r="AA31" s="39"/>
      <c r="AB31" s="39"/>
      <c r="AC31" s="19" t="s">
        <v>289</v>
      </c>
      <c r="AD31" s="384"/>
      <c r="AE31" s="58"/>
      <c r="AF31" s="56"/>
      <c r="AH31" s="57"/>
      <c r="AI31" s="39"/>
      <c r="AJ31" s="39"/>
      <c r="AK31" s="18"/>
      <c r="AL31" s="372"/>
      <c r="AM31" s="58"/>
      <c r="AN31" s="56"/>
    </row>
    <row r="32" spans="2:40" ht="44.1" customHeight="1" x14ac:dyDescent="0.25">
      <c r="B32" s="57"/>
      <c r="C32" s="39"/>
      <c r="D32" s="39"/>
      <c r="E32" s="18" t="s">
        <v>290</v>
      </c>
      <c r="F32" s="374">
        <v>7136.3029199999992</v>
      </c>
      <c r="G32" s="58"/>
      <c r="H32" s="56"/>
      <c r="J32" s="57"/>
      <c r="K32" s="39"/>
      <c r="L32" s="39"/>
      <c r="M32" s="119" t="s">
        <v>290</v>
      </c>
      <c r="N32" s="375">
        <v>2256</v>
      </c>
      <c r="O32" s="58"/>
      <c r="P32" s="56"/>
      <c r="R32" s="57"/>
      <c r="S32" s="39"/>
      <c r="T32" s="39"/>
      <c r="U32" s="119" t="s">
        <v>290</v>
      </c>
      <c r="V32" s="374">
        <v>8903</v>
      </c>
      <c r="W32" s="58"/>
      <c r="X32" s="56"/>
      <c r="Z32" s="57"/>
      <c r="AA32" s="39"/>
      <c r="AB32" s="39"/>
      <c r="AC32" s="19" t="s">
        <v>290</v>
      </c>
      <c r="AD32" s="384">
        <v>13609.697080000002</v>
      </c>
      <c r="AE32" s="58"/>
      <c r="AF32" s="56"/>
      <c r="AH32" s="57"/>
      <c r="AI32" s="39"/>
      <c r="AJ32" s="39"/>
      <c r="AK32" s="18"/>
      <c r="AL32" s="372"/>
      <c r="AM32" s="58"/>
      <c r="AN32" s="56"/>
    </row>
    <row r="33" spans="2:40" x14ac:dyDescent="0.25">
      <c r="B33" s="57"/>
      <c r="C33" s="39"/>
      <c r="D33" s="39"/>
      <c r="E33" s="18"/>
      <c r="F33" s="374"/>
      <c r="G33" s="58"/>
      <c r="H33" s="56"/>
      <c r="J33" s="57"/>
      <c r="K33" s="39"/>
      <c r="L33" s="39"/>
      <c r="M33" s="19"/>
      <c r="N33" s="374"/>
      <c r="O33" s="58"/>
      <c r="P33" s="56"/>
      <c r="R33" s="57"/>
      <c r="S33" s="39"/>
      <c r="T33" s="39"/>
      <c r="U33" s="19"/>
      <c r="V33" s="374"/>
      <c r="W33" s="58"/>
      <c r="X33" s="56"/>
      <c r="Z33" s="57"/>
      <c r="AA33" s="39"/>
      <c r="AB33" s="39"/>
      <c r="AC33" s="19"/>
      <c r="AD33" s="384"/>
      <c r="AE33" s="58"/>
      <c r="AF33" s="56"/>
      <c r="AH33" s="57"/>
      <c r="AI33" s="39"/>
      <c r="AJ33" s="39"/>
      <c r="AK33" s="18"/>
      <c r="AL33" s="372"/>
      <c r="AM33" s="58"/>
      <c r="AN33" s="56"/>
    </row>
    <row r="34" spans="2:40" ht="33" customHeight="1" x14ac:dyDescent="0.25">
      <c r="B34" s="57"/>
      <c r="C34" s="39"/>
      <c r="D34" s="39"/>
      <c r="E34" s="18" t="s">
        <v>291</v>
      </c>
      <c r="F34" s="374">
        <v>7390.1609999999991</v>
      </c>
      <c r="G34" s="58"/>
      <c r="H34" s="56"/>
      <c r="J34" s="57"/>
      <c r="K34" s="39"/>
      <c r="L34" s="39"/>
      <c r="M34" s="19" t="s">
        <v>291</v>
      </c>
      <c r="N34" s="374"/>
      <c r="O34" s="58"/>
      <c r="P34" s="56"/>
      <c r="R34" s="57"/>
      <c r="S34" s="39"/>
      <c r="T34" s="39"/>
      <c r="U34" s="19" t="s">
        <v>291</v>
      </c>
      <c r="V34" s="374"/>
      <c r="W34" s="58"/>
      <c r="X34" s="56"/>
      <c r="Z34" s="57"/>
      <c r="AA34" s="39"/>
      <c r="AB34" s="39"/>
      <c r="AC34" s="119" t="s">
        <v>291</v>
      </c>
      <c r="AD34" s="384"/>
      <c r="AE34" s="58"/>
      <c r="AF34" s="56"/>
      <c r="AH34" s="57"/>
      <c r="AI34" s="39"/>
      <c r="AJ34" s="39"/>
      <c r="AK34" s="18"/>
      <c r="AL34" s="372"/>
      <c r="AM34" s="58"/>
      <c r="AN34" s="56"/>
    </row>
    <row r="35" spans="2:40" ht="60.95" customHeight="1" x14ac:dyDescent="0.25">
      <c r="B35" s="57"/>
      <c r="C35" s="39"/>
      <c r="D35" s="39"/>
      <c r="E35" s="18" t="s">
        <v>292</v>
      </c>
      <c r="F35" s="374">
        <v>21374.341080000002</v>
      </c>
      <c r="G35" s="58"/>
      <c r="H35" s="56"/>
      <c r="J35" s="57"/>
      <c r="K35" s="39"/>
      <c r="L35" s="39"/>
      <c r="M35" s="19" t="s">
        <v>292</v>
      </c>
      <c r="N35" s="374"/>
      <c r="O35" s="58"/>
      <c r="P35" s="56"/>
      <c r="R35" s="57"/>
      <c r="S35" s="39"/>
      <c r="T35" s="39"/>
      <c r="U35" s="19" t="s">
        <v>292</v>
      </c>
      <c r="V35" s="374"/>
      <c r="W35" s="58"/>
      <c r="X35" s="56"/>
      <c r="Z35" s="57"/>
      <c r="AA35" s="39"/>
      <c r="AB35" s="39"/>
      <c r="AC35" s="19" t="s">
        <v>292</v>
      </c>
      <c r="AD35" s="384">
        <v>34649.658920000002</v>
      </c>
      <c r="AE35" s="58"/>
      <c r="AF35" s="56"/>
      <c r="AH35" s="57"/>
      <c r="AI35" s="39"/>
      <c r="AJ35" s="39"/>
      <c r="AK35" s="18"/>
      <c r="AL35" s="372"/>
      <c r="AM35" s="58"/>
      <c r="AN35" s="56"/>
    </row>
    <row r="36" spans="2:40" ht="45.95" customHeight="1" x14ac:dyDescent="0.25">
      <c r="B36" s="57"/>
      <c r="C36" s="39"/>
      <c r="D36" s="39"/>
      <c r="E36" s="18" t="s">
        <v>293</v>
      </c>
      <c r="F36" s="374">
        <v>3000</v>
      </c>
      <c r="G36" s="58"/>
      <c r="H36" s="56"/>
      <c r="J36" s="57"/>
      <c r="K36" s="39"/>
      <c r="L36" s="39"/>
      <c r="M36" s="19" t="s">
        <v>293</v>
      </c>
      <c r="N36" s="374">
        <v>18971</v>
      </c>
      <c r="O36" s="58"/>
      <c r="P36" s="56"/>
      <c r="R36" s="57"/>
      <c r="S36" s="39"/>
      <c r="T36" s="39"/>
      <c r="U36" s="19" t="s">
        <v>293</v>
      </c>
      <c r="V36" s="374"/>
      <c r="W36" s="58"/>
      <c r="X36" s="56"/>
      <c r="Z36" s="57"/>
      <c r="AA36" s="39"/>
      <c r="AB36" s="39"/>
      <c r="AC36" s="19" t="s">
        <v>293</v>
      </c>
      <c r="AD36" s="384"/>
      <c r="AE36" s="58"/>
      <c r="AF36" s="56"/>
      <c r="AH36" s="57"/>
      <c r="AI36" s="39"/>
      <c r="AJ36" s="39"/>
      <c r="AK36" s="18"/>
      <c r="AL36" s="372"/>
      <c r="AM36" s="58"/>
      <c r="AN36" s="56"/>
    </row>
    <row r="37" spans="2:40" ht="45.95" customHeight="1" x14ac:dyDescent="0.25">
      <c r="B37" s="57"/>
      <c r="C37" s="39"/>
      <c r="D37" s="39"/>
      <c r="E37" s="18" t="s">
        <v>294</v>
      </c>
      <c r="F37" s="374">
        <v>0</v>
      </c>
      <c r="G37" s="58"/>
      <c r="H37" s="56"/>
      <c r="J37" s="57"/>
      <c r="K37" s="39"/>
      <c r="L37" s="39"/>
      <c r="M37" s="119" t="s">
        <v>294</v>
      </c>
      <c r="N37" s="375">
        <v>5829</v>
      </c>
      <c r="O37" s="58"/>
      <c r="P37" s="56"/>
      <c r="R37" s="57"/>
      <c r="S37" s="39"/>
      <c r="T37" s="39"/>
      <c r="U37" s="119" t="s">
        <v>294</v>
      </c>
      <c r="V37" s="374"/>
      <c r="W37" s="58"/>
      <c r="X37" s="56"/>
      <c r="Z37" s="57"/>
      <c r="AA37" s="39"/>
      <c r="AB37" s="39"/>
      <c r="AC37" s="19" t="s">
        <v>294</v>
      </c>
      <c r="AD37" s="384">
        <v>3800</v>
      </c>
      <c r="AE37" s="58"/>
      <c r="AF37" s="56"/>
      <c r="AH37" s="57"/>
      <c r="AI37" s="39"/>
      <c r="AJ37" s="39"/>
      <c r="AK37" s="18"/>
      <c r="AL37" s="372"/>
      <c r="AM37" s="58"/>
      <c r="AN37" s="56"/>
    </row>
    <row r="38" spans="2:40" ht="60" customHeight="1" x14ac:dyDescent="0.25">
      <c r="B38" s="57"/>
      <c r="C38" s="39"/>
      <c r="D38" s="39"/>
      <c r="E38" s="19" t="s">
        <v>295</v>
      </c>
      <c r="F38" s="374">
        <v>7571.8544999999995</v>
      </c>
      <c r="G38" s="58"/>
      <c r="H38" s="56"/>
      <c r="J38" s="57"/>
      <c r="K38" s="39"/>
      <c r="L38" s="39"/>
      <c r="M38" s="19" t="s">
        <v>295</v>
      </c>
      <c r="N38" s="374">
        <v>0</v>
      </c>
      <c r="O38" s="58"/>
      <c r="P38" s="56"/>
      <c r="R38" s="57"/>
      <c r="S38" s="39"/>
      <c r="T38" s="39"/>
      <c r="U38" s="19" t="s">
        <v>295</v>
      </c>
      <c r="V38" s="374">
        <v>5114</v>
      </c>
      <c r="W38" s="58"/>
      <c r="X38" s="56"/>
      <c r="Z38" s="57"/>
      <c r="AA38" s="39"/>
      <c r="AB38" s="39"/>
      <c r="AC38" s="119" t="s">
        <v>295</v>
      </c>
      <c r="AD38" s="384">
        <v>8515.1455000000005</v>
      </c>
      <c r="AE38" s="58"/>
      <c r="AF38" s="56"/>
      <c r="AH38" s="57"/>
      <c r="AI38" s="39"/>
      <c r="AJ38" s="39"/>
      <c r="AK38" s="19"/>
      <c r="AL38" s="20"/>
      <c r="AM38" s="58"/>
      <c r="AN38" s="56"/>
    </row>
    <row r="39" spans="2:40" x14ac:dyDescent="0.25">
      <c r="B39" s="57"/>
      <c r="C39" s="39"/>
      <c r="D39" s="39"/>
      <c r="E39" s="19"/>
      <c r="F39" s="374"/>
      <c r="G39" s="58"/>
      <c r="H39" s="56"/>
      <c r="J39" s="57"/>
      <c r="K39" s="39"/>
      <c r="L39" s="39"/>
      <c r="M39" s="19"/>
      <c r="N39" s="374"/>
      <c r="O39" s="58"/>
      <c r="P39" s="56"/>
      <c r="R39" s="57"/>
      <c r="S39" s="39"/>
      <c r="T39" s="39"/>
      <c r="U39" s="19"/>
      <c r="V39" s="374"/>
      <c r="W39" s="58"/>
      <c r="X39" s="56"/>
      <c r="Z39" s="57"/>
      <c r="AA39" s="39"/>
      <c r="AB39" s="39"/>
      <c r="AC39" s="19"/>
      <c r="AD39" s="384"/>
      <c r="AE39" s="58"/>
      <c r="AF39" s="56"/>
      <c r="AH39" s="57"/>
      <c r="AI39" s="39"/>
      <c r="AJ39" s="39"/>
      <c r="AK39" s="19"/>
      <c r="AL39" s="20"/>
      <c r="AM39" s="58"/>
      <c r="AN39" s="56"/>
    </row>
    <row r="40" spans="2:40" ht="15.95" customHeight="1" x14ac:dyDescent="0.25">
      <c r="B40" s="57"/>
      <c r="C40" s="39"/>
      <c r="D40" s="39"/>
      <c r="E40" s="19" t="s">
        <v>296</v>
      </c>
      <c r="F40" s="374">
        <v>0</v>
      </c>
      <c r="G40" s="58"/>
      <c r="H40" s="56"/>
      <c r="J40" s="57"/>
      <c r="K40" s="39"/>
      <c r="L40" s="39"/>
      <c r="M40" s="19" t="s">
        <v>296</v>
      </c>
      <c r="N40" s="374">
        <v>0</v>
      </c>
      <c r="O40" s="58"/>
      <c r="P40" s="56"/>
      <c r="R40" s="57"/>
      <c r="S40" s="39"/>
      <c r="T40" s="39"/>
      <c r="U40" s="19" t="s">
        <v>296</v>
      </c>
      <c r="V40" s="374"/>
      <c r="W40" s="58"/>
      <c r="X40" s="56"/>
      <c r="Z40" s="57"/>
      <c r="AA40" s="39"/>
      <c r="AB40" s="39"/>
      <c r="AC40" s="19" t="s">
        <v>296</v>
      </c>
      <c r="AD40" s="384">
        <v>5885</v>
      </c>
      <c r="AE40" s="58"/>
      <c r="AF40" s="56"/>
      <c r="AH40" s="57"/>
      <c r="AI40" s="39"/>
      <c r="AJ40" s="39"/>
      <c r="AK40" s="19"/>
      <c r="AL40" s="20"/>
      <c r="AM40" s="58"/>
      <c r="AN40" s="56"/>
    </row>
    <row r="41" spans="2:40" x14ac:dyDescent="0.25">
      <c r="B41" s="57"/>
      <c r="C41" s="39"/>
      <c r="D41" s="39"/>
      <c r="E41" s="19" t="s">
        <v>297</v>
      </c>
      <c r="F41" s="374">
        <v>0</v>
      </c>
      <c r="G41" s="58"/>
      <c r="H41" s="56"/>
      <c r="J41" s="57"/>
      <c r="K41" s="39"/>
      <c r="L41" s="39"/>
      <c r="M41" s="19" t="s">
        <v>297</v>
      </c>
      <c r="N41" s="374">
        <v>0</v>
      </c>
      <c r="O41" s="58"/>
      <c r="P41" s="56"/>
      <c r="R41" s="57"/>
      <c r="S41" s="39"/>
      <c r="T41" s="39"/>
      <c r="U41" s="19" t="s">
        <v>297</v>
      </c>
      <c r="V41" s="374">
        <v>3904</v>
      </c>
      <c r="W41" s="58"/>
      <c r="X41" s="56"/>
      <c r="Z41" s="57"/>
      <c r="AA41" s="39"/>
      <c r="AB41" s="39"/>
      <c r="AC41" s="19" t="s">
        <v>297</v>
      </c>
      <c r="AD41" s="384">
        <v>9401</v>
      </c>
      <c r="AE41" s="58"/>
      <c r="AF41" s="56"/>
      <c r="AH41" s="57"/>
      <c r="AI41" s="39"/>
      <c r="AJ41" s="39"/>
      <c r="AK41" s="19"/>
      <c r="AL41" s="20"/>
      <c r="AM41" s="58"/>
      <c r="AN41" s="56"/>
    </row>
    <row r="42" spans="2:40" x14ac:dyDescent="0.25">
      <c r="B42" s="57"/>
      <c r="C42" s="39"/>
      <c r="D42" s="39"/>
      <c r="E42" s="19" t="s">
        <v>298</v>
      </c>
      <c r="F42" s="374">
        <v>0</v>
      </c>
      <c r="G42" s="58"/>
      <c r="H42" s="56"/>
      <c r="J42" s="57"/>
      <c r="K42" s="39"/>
      <c r="L42" s="39"/>
      <c r="M42" s="119" t="s">
        <v>298</v>
      </c>
      <c r="N42" s="375">
        <v>0</v>
      </c>
      <c r="O42" s="58"/>
      <c r="P42" s="56"/>
      <c r="R42" s="57"/>
      <c r="S42" s="39"/>
      <c r="T42" s="39"/>
      <c r="U42" s="119" t="s">
        <v>298</v>
      </c>
      <c r="V42" s="374"/>
      <c r="W42" s="58"/>
      <c r="X42" s="56"/>
      <c r="Z42" s="57"/>
      <c r="AA42" s="39"/>
      <c r="AB42" s="39"/>
      <c r="AC42" s="119" t="s">
        <v>298</v>
      </c>
      <c r="AD42" s="384"/>
      <c r="AE42" s="58"/>
      <c r="AF42" s="56"/>
      <c r="AH42" s="57"/>
      <c r="AI42" s="39"/>
      <c r="AJ42" s="39"/>
      <c r="AK42" s="19"/>
      <c r="AL42" s="20"/>
      <c r="AM42" s="58"/>
      <c r="AN42" s="56"/>
    </row>
    <row r="43" spans="2:40" x14ac:dyDescent="0.25">
      <c r="B43" s="57"/>
      <c r="C43" s="39"/>
      <c r="D43" s="39"/>
      <c r="E43" s="19" t="s">
        <v>299</v>
      </c>
      <c r="F43" s="374">
        <v>0</v>
      </c>
      <c r="G43" s="58"/>
      <c r="H43" s="56"/>
      <c r="J43" s="57"/>
      <c r="K43" s="39"/>
      <c r="L43" s="39"/>
      <c r="M43" s="19" t="s">
        <v>299</v>
      </c>
      <c r="N43" s="374">
        <v>0</v>
      </c>
      <c r="O43" s="58"/>
      <c r="P43" s="56"/>
      <c r="R43" s="57"/>
      <c r="S43" s="39"/>
      <c r="T43" s="39"/>
      <c r="U43" s="19" t="s">
        <v>299</v>
      </c>
      <c r="V43" s="374"/>
      <c r="W43" s="58"/>
      <c r="X43" s="56"/>
      <c r="Z43" s="57"/>
      <c r="AA43" s="39"/>
      <c r="AB43" s="39"/>
      <c r="AC43" s="19" t="s">
        <v>299</v>
      </c>
      <c r="AD43" s="384"/>
      <c r="AE43" s="58"/>
      <c r="AF43" s="56"/>
      <c r="AH43" s="57"/>
      <c r="AI43" s="39"/>
      <c r="AJ43" s="39"/>
      <c r="AK43" s="19"/>
      <c r="AL43" s="20"/>
      <c r="AM43" s="58"/>
      <c r="AN43" s="56"/>
    </row>
    <row r="44" spans="2:40" x14ac:dyDescent="0.25">
      <c r="B44" s="57"/>
      <c r="C44" s="39"/>
      <c r="D44" s="39"/>
      <c r="E44" s="19"/>
      <c r="F44" s="374"/>
      <c r="G44" s="58"/>
      <c r="H44" s="56"/>
      <c r="J44" s="57"/>
      <c r="K44" s="39"/>
      <c r="L44" s="39"/>
      <c r="M44" s="19"/>
      <c r="N44" s="374"/>
      <c r="O44" s="58"/>
      <c r="P44" s="56"/>
      <c r="R44" s="57"/>
      <c r="S44" s="39"/>
      <c r="T44" s="39"/>
      <c r="U44" s="19"/>
      <c r="V44" s="374"/>
      <c r="W44" s="58"/>
      <c r="X44" s="56"/>
      <c r="Z44" s="57"/>
      <c r="AA44" s="39"/>
      <c r="AB44" s="39"/>
      <c r="AC44" s="119"/>
      <c r="AD44" s="384"/>
      <c r="AE44" s="58"/>
      <c r="AF44" s="56"/>
      <c r="AH44" s="57"/>
      <c r="AI44" s="39"/>
      <c r="AJ44" s="39"/>
      <c r="AK44" s="19"/>
      <c r="AL44" s="20"/>
      <c r="AM44" s="58"/>
      <c r="AN44" s="56"/>
    </row>
    <row r="45" spans="2:40" ht="30" x14ac:dyDescent="0.25">
      <c r="B45" s="57"/>
      <c r="C45" s="39"/>
      <c r="D45" s="39"/>
      <c r="E45" s="19" t="s">
        <v>300</v>
      </c>
      <c r="F45" s="374">
        <v>8132.8</v>
      </c>
      <c r="G45" s="58"/>
      <c r="H45" s="56"/>
      <c r="J45" s="57"/>
      <c r="K45" s="39"/>
      <c r="L45" s="39"/>
      <c r="M45" s="19" t="s">
        <v>300</v>
      </c>
      <c r="N45" s="374">
        <v>-3191.5</v>
      </c>
      <c r="O45" s="58"/>
      <c r="P45" s="56"/>
      <c r="R45" s="57"/>
      <c r="S45" s="39"/>
      <c r="T45" s="39"/>
      <c r="U45" s="19" t="s">
        <v>300</v>
      </c>
      <c r="V45" s="374">
        <v>14533.69</v>
      </c>
      <c r="W45" s="58"/>
      <c r="X45" s="56"/>
      <c r="Z45" s="57"/>
      <c r="AA45" s="39"/>
      <c r="AB45" s="39"/>
      <c r="AC45" s="19" t="s">
        <v>300</v>
      </c>
      <c r="AD45" s="384">
        <v>1003.79</v>
      </c>
      <c r="AE45" s="58"/>
      <c r="AF45" s="56"/>
      <c r="AH45" s="57"/>
      <c r="AI45" s="39"/>
      <c r="AJ45" s="39"/>
      <c r="AK45" s="19"/>
      <c r="AL45" s="498"/>
      <c r="AM45" s="58"/>
      <c r="AN45" s="56"/>
    </row>
    <row r="46" spans="2:40" ht="15.75" thickBot="1" x14ac:dyDescent="0.3">
      <c r="B46" s="57"/>
      <c r="C46" s="39"/>
      <c r="D46" s="39"/>
      <c r="E46" s="19" t="s">
        <v>301</v>
      </c>
      <c r="F46" s="374">
        <f>SUM(9061.54+ 57223.27)</f>
        <v>66284.81</v>
      </c>
      <c r="G46" s="58"/>
      <c r="H46" s="56"/>
      <c r="J46" s="57"/>
      <c r="K46" s="39"/>
      <c r="L46" s="39"/>
      <c r="M46" s="19" t="s">
        <v>301</v>
      </c>
      <c r="N46" s="498">
        <v>66248.83</v>
      </c>
      <c r="O46" s="58"/>
      <c r="P46" s="56"/>
      <c r="R46" s="57"/>
      <c r="S46" s="39"/>
      <c r="T46" s="39"/>
      <c r="U46" s="19" t="s">
        <v>301</v>
      </c>
      <c r="V46" s="498">
        <v>83015.41</v>
      </c>
      <c r="W46" s="58"/>
      <c r="X46" s="56"/>
      <c r="Z46" s="57"/>
      <c r="AA46" s="39"/>
      <c r="AB46" s="39"/>
      <c r="AC46" s="19" t="s">
        <v>301</v>
      </c>
      <c r="AD46" s="498">
        <v>125.6</v>
      </c>
      <c r="AE46" s="58"/>
      <c r="AF46" s="56"/>
      <c r="AH46" s="57"/>
      <c r="AI46" s="39"/>
      <c r="AJ46" s="39"/>
      <c r="AK46" s="19"/>
      <c r="AL46" s="20"/>
      <c r="AM46" s="58"/>
      <c r="AN46" s="56"/>
    </row>
    <row r="47" spans="2:40" ht="15.75" thickBot="1" x14ac:dyDescent="0.3">
      <c r="B47" s="57"/>
      <c r="C47" s="39"/>
      <c r="D47" s="39"/>
      <c r="E47" s="125" t="s">
        <v>302</v>
      </c>
      <c r="F47" s="374">
        <f>SUM(F17:F46)</f>
        <v>193393.42392599999</v>
      </c>
      <c r="G47" s="58"/>
      <c r="H47" s="56"/>
      <c r="J47" s="57"/>
      <c r="K47" s="39"/>
      <c r="L47" s="39"/>
      <c r="M47" s="125" t="s">
        <v>302</v>
      </c>
      <c r="N47" s="383">
        <f>SUM(N17:N46)</f>
        <v>212800.11473000003</v>
      </c>
      <c r="O47" s="58"/>
      <c r="P47" s="56"/>
      <c r="R47" s="57"/>
      <c r="S47" s="39"/>
      <c r="T47" s="39"/>
      <c r="U47" s="125" t="s">
        <v>302</v>
      </c>
      <c r="V47" s="383">
        <f>SUM(V17:V46)</f>
        <v>152304.1</v>
      </c>
      <c r="W47" s="58"/>
      <c r="X47" s="56"/>
      <c r="Z47" s="57"/>
      <c r="AA47" s="39"/>
      <c r="AB47" s="39"/>
      <c r="AC47" s="125" t="s">
        <v>302</v>
      </c>
      <c r="AD47" s="383">
        <f>SUM(AD17:AD46)</f>
        <v>179201.06623100003</v>
      </c>
      <c r="AE47" s="58"/>
      <c r="AF47" s="56"/>
      <c r="AH47" s="57"/>
      <c r="AI47" s="39"/>
      <c r="AJ47" s="39"/>
      <c r="AK47" s="125" t="s">
        <v>302</v>
      </c>
      <c r="AL47" s="124">
        <f>SUM(AL17:AL46)</f>
        <v>0</v>
      </c>
      <c r="AM47" s="58"/>
      <c r="AN47" s="56"/>
    </row>
    <row r="48" spans="2:40" x14ac:dyDescent="0.25">
      <c r="B48" s="57"/>
      <c r="C48" s="39"/>
      <c r="D48" s="39"/>
      <c r="E48" s="58"/>
      <c r="F48" s="58"/>
      <c r="G48" s="58"/>
      <c r="H48" s="56"/>
      <c r="J48" s="57"/>
      <c r="K48" s="39"/>
      <c r="L48" s="39"/>
      <c r="M48" s="58"/>
      <c r="N48" s="58"/>
      <c r="O48" s="58"/>
      <c r="P48" s="56"/>
      <c r="R48" s="57"/>
      <c r="S48" s="39"/>
      <c r="T48" s="39"/>
      <c r="U48" s="58"/>
      <c r="V48" s="58"/>
      <c r="W48" s="58"/>
      <c r="X48" s="56"/>
      <c r="Z48" s="57"/>
      <c r="AA48" s="39"/>
      <c r="AB48" s="39"/>
      <c r="AC48" s="58"/>
      <c r="AD48" s="58"/>
      <c r="AE48" s="58"/>
      <c r="AF48" s="56"/>
      <c r="AH48" s="57"/>
      <c r="AI48" s="39"/>
      <c r="AJ48" s="39"/>
      <c r="AK48" s="58"/>
      <c r="AL48" s="58"/>
      <c r="AM48" s="58"/>
      <c r="AN48" s="56"/>
    </row>
    <row r="49" spans="2:40" ht="34.5" customHeight="1" thickBot="1" x14ac:dyDescent="0.3">
      <c r="B49" s="57"/>
      <c r="C49" s="529" t="s">
        <v>303</v>
      </c>
      <c r="D49" s="529"/>
      <c r="E49" s="58"/>
      <c r="F49" s="58"/>
      <c r="G49" s="58"/>
      <c r="H49" s="56"/>
      <c r="J49" s="57"/>
      <c r="K49" s="529" t="s">
        <v>303</v>
      </c>
      <c r="L49" s="529"/>
      <c r="M49" s="58"/>
      <c r="N49" s="58"/>
      <c r="O49" s="58"/>
      <c r="P49" s="56"/>
      <c r="R49" s="57"/>
      <c r="S49" s="529" t="s">
        <v>303</v>
      </c>
      <c r="T49" s="529"/>
      <c r="U49" s="58"/>
      <c r="V49" s="58"/>
      <c r="W49" s="58"/>
      <c r="X49" s="56"/>
      <c r="Z49" s="57"/>
      <c r="AA49" s="529" t="s">
        <v>303</v>
      </c>
      <c r="AB49" s="529"/>
      <c r="AC49" s="58"/>
      <c r="AD49" s="58"/>
      <c r="AE49" s="58"/>
      <c r="AF49" s="56"/>
      <c r="AH49" s="57"/>
      <c r="AI49" s="529" t="s">
        <v>303</v>
      </c>
      <c r="AJ49" s="529"/>
      <c r="AK49" s="58"/>
      <c r="AL49" s="58"/>
      <c r="AM49" s="58"/>
      <c r="AN49" s="56"/>
    </row>
    <row r="50" spans="2:40" ht="50.1" customHeight="1" thickBot="1" x14ac:dyDescent="0.3">
      <c r="B50" s="57"/>
      <c r="C50" s="529" t="s">
        <v>304</v>
      </c>
      <c r="D50" s="529"/>
      <c r="E50" s="305" t="s">
        <v>276</v>
      </c>
      <c r="F50" s="128" t="s">
        <v>305</v>
      </c>
      <c r="G50" s="83" t="s">
        <v>306</v>
      </c>
      <c r="H50" s="56"/>
      <c r="J50" s="57"/>
      <c r="K50" s="529" t="s">
        <v>304</v>
      </c>
      <c r="L50" s="529"/>
      <c r="M50" s="305" t="s">
        <v>276</v>
      </c>
      <c r="N50" s="128" t="s">
        <v>305</v>
      </c>
      <c r="O50" s="83" t="s">
        <v>306</v>
      </c>
      <c r="P50" s="56"/>
      <c r="R50" s="57"/>
      <c r="S50" s="529" t="s">
        <v>304</v>
      </c>
      <c r="T50" s="529"/>
      <c r="U50" s="126" t="s">
        <v>276</v>
      </c>
      <c r="V50" s="127" t="s">
        <v>305</v>
      </c>
      <c r="W50" s="437" t="s">
        <v>306</v>
      </c>
      <c r="X50" s="56"/>
      <c r="Z50" s="57"/>
      <c r="AA50" s="529" t="s">
        <v>304</v>
      </c>
      <c r="AB50" s="529"/>
      <c r="AC50" s="305" t="s">
        <v>276</v>
      </c>
      <c r="AD50" s="128" t="s">
        <v>305</v>
      </c>
      <c r="AE50" s="83" t="s">
        <v>306</v>
      </c>
      <c r="AF50" s="56"/>
      <c r="AH50" s="57"/>
      <c r="AI50" s="529" t="s">
        <v>304</v>
      </c>
      <c r="AJ50" s="529"/>
      <c r="AK50" s="305" t="s">
        <v>276</v>
      </c>
      <c r="AL50" s="128" t="s">
        <v>305</v>
      </c>
      <c r="AM50" s="83" t="s">
        <v>306</v>
      </c>
      <c r="AN50" s="56"/>
    </row>
    <row r="51" spans="2:40" ht="63" customHeight="1" thickBot="1" x14ac:dyDescent="0.3">
      <c r="B51" s="57"/>
      <c r="C51" s="39"/>
      <c r="D51" s="39"/>
      <c r="E51" s="18" t="s">
        <v>278</v>
      </c>
      <c r="F51" s="374">
        <v>31291.140133000001</v>
      </c>
      <c r="G51" s="385">
        <v>43830</v>
      </c>
      <c r="H51" s="56"/>
      <c r="J51" s="57"/>
      <c r="K51" s="39"/>
      <c r="L51" s="39"/>
      <c r="M51" s="18" t="s">
        <v>278</v>
      </c>
      <c r="N51" s="377">
        <v>28651</v>
      </c>
      <c r="O51" s="378">
        <v>44196</v>
      </c>
      <c r="P51" s="56"/>
      <c r="R51" s="57"/>
      <c r="S51" s="39"/>
      <c r="T51" s="39"/>
      <c r="U51" s="26" t="s">
        <v>278</v>
      </c>
      <c r="V51" s="476">
        <v>5485</v>
      </c>
      <c r="W51" s="27" t="s">
        <v>307</v>
      </c>
      <c r="X51" s="56"/>
      <c r="Z51" s="57"/>
      <c r="AA51" s="39"/>
      <c r="AB51" s="39"/>
      <c r="AC51" s="26" t="s">
        <v>278</v>
      </c>
      <c r="AD51" s="481">
        <v>11556.140133000001</v>
      </c>
      <c r="AE51" s="378">
        <v>45104</v>
      </c>
      <c r="AF51" s="56"/>
      <c r="AH51" s="57"/>
      <c r="AI51" s="39"/>
      <c r="AJ51" s="39"/>
      <c r="AK51" s="18"/>
      <c r="AL51" s="87"/>
      <c r="AM51" s="106"/>
      <c r="AN51" s="56"/>
    </row>
    <row r="52" spans="2:40" ht="30.75" thickBot="1" x14ac:dyDescent="0.3">
      <c r="B52" s="57"/>
      <c r="C52" s="39"/>
      <c r="D52" s="39"/>
      <c r="E52" s="18" t="s">
        <v>279</v>
      </c>
      <c r="F52" s="374">
        <v>33997.325584999999</v>
      </c>
      <c r="G52" s="385">
        <v>43830</v>
      </c>
      <c r="H52" s="56"/>
      <c r="J52" s="57"/>
      <c r="K52" s="39"/>
      <c r="L52" s="39"/>
      <c r="M52" s="19" t="s">
        <v>279</v>
      </c>
      <c r="N52" s="379">
        <v>34974</v>
      </c>
      <c r="O52" s="380">
        <v>44196</v>
      </c>
      <c r="P52" s="56"/>
      <c r="R52" s="57"/>
      <c r="S52" s="39"/>
      <c r="T52" s="39"/>
      <c r="U52" s="19" t="s">
        <v>279</v>
      </c>
      <c r="V52" s="477"/>
      <c r="W52" s="20"/>
      <c r="X52" s="56"/>
      <c r="Z52" s="57"/>
      <c r="AA52" s="39"/>
      <c r="AB52" s="39"/>
      <c r="AC52" s="19" t="s">
        <v>279</v>
      </c>
      <c r="AD52" s="482">
        <v>9420.3255849999987</v>
      </c>
      <c r="AE52" s="378">
        <v>45104</v>
      </c>
      <c r="AF52" s="56"/>
      <c r="AH52" s="57"/>
      <c r="AI52" s="39"/>
      <c r="AJ52" s="39"/>
      <c r="AK52" s="18"/>
      <c r="AL52" s="87"/>
      <c r="AM52" s="376"/>
      <c r="AN52" s="56"/>
    </row>
    <row r="53" spans="2:40" ht="32.1" customHeight="1" thickBot="1" x14ac:dyDescent="0.3">
      <c r="B53" s="57"/>
      <c r="C53" s="39"/>
      <c r="D53" s="39"/>
      <c r="E53" s="18" t="s">
        <v>280</v>
      </c>
      <c r="F53" s="374">
        <v>40574.122841000004</v>
      </c>
      <c r="G53" s="385">
        <v>43889</v>
      </c>
      <c r="H53" s="56"/>
      <c r="J53" s="57"/>
      <c r="K53" s="39"/>
      <c r="L53" s="39"/>
      <c r="M53" s="19" t="s">
        <v>280</v>
      </c>
      <c r="N53" s="379">
        <v>42436</v>
      </c>
      <c r="O53" s="380">
        <v>44196</v>
      </c>
      <c r="P53" s="56"/>
      <c r="R53" s="57"/>
      <c r="S53" s="39"/>
      <c r="T53" s="39"/>
      <c r="U53" s="19" t="s">
        <v>280</v>
      </c>
      <c r="V53" s="477"/>
      <c r="W53" s="20"/>
      <c r="X53" s="56"/>
      <c r="Z53" s="57"/>
      <c r="AA53" s="39"/>
      <c r="AB53" s="39"/>
      <c r="AC53" s="19" t="s">
        <v>280</v>
      </c>
      <c r="AD53" s="482"/>
      <c r="AE53" s="378">
        <v>45104</v>
      </c>
      <c r="AF53" s="56"/>
      <c r="AH53" s="57"/>
      <c r="AI53" s="39"/>
      <c r="AJ53" s="39"/>
      <c r="AK53" s="18"/>
      <c r="AL53" s="87"/>
      <c r="AM53" s="376"/>
      <c r="AN53" s="56"/>
    </row>
    <row r="54" spans="2:40" ht="30.95" customHeight="1" x14ac:dyDescent="0.25">
      <c r="B54" s="57"/>
      <c r="C54" s="39"/>
      <c r="D54" s="39"/>
      <c r="E54" s="18" t="s">
        <v>281</v>
      </c>
      <c r="F54" s="374">
        <v>100000</v>
      </c>
      <c r="G54" s="386">
        <v>44010</v>
      </c>
      <c r="H54" s="56"/>
      <c r="J54" s="57"/>
      <c r="K54" s="39"/>
      <c r="L54" s="39"/>
      <c r="M54" s="19" t="s">
        <v>281</v>
      </c>
      <c r="N54" s="379">
        <v>500000</v>
      </c>
      <c r="O54" s="380">
        <v>44196</v>
      </c>
      <c r="P54" s="56"/>
      <c r="R54" s="57"/>
      <c r="S54" s="39"/>
      <c r="T54" s="39"/>
      <c r="U54" s="19" t="s">
        <v>281</v>
      </c>
      <c r="V54" s="477">
        <v>290000</v>
      </c>
      <c r="W54" s="20" t="s">
        <v>307</v>
      </c>
      <c r="X54" s="56"/>
      <c r="Z54" s="57"/>
      <c r="AA54" s="39"/>
      <c r="AB54" s="39"/>
      <c r="AC54" s="19" t="s">
        <v>281</v>
      </c>
      <c r="AD54" s="482">
        <v>700000</v>
      </c>
      <c r="AE54" s="378">
        <v>45104</v>
      </c>
      <c r="AF54" s="56"/>
      <c r="AH54" s="57"/>
      <c r="AI54" s="39"/>
      <c r="AJ54" s="39"/>
      <c r="AK54" s="18"/>
      <c r="AL54" s="87"/>
      <c r="AM54" s="376"/>
      <c r="AN54" s="56"/>
    </row>
    <row r="55" spans="2:40" ht="15.75" thickBot="1" x14ac:dyDescent="0.3">
      <c r="B55" s="57"/>
      <c r="C55" s="39"/>
      <c r="D55" s="39"/>
      <c r="E55" s="18"/>
      <c r="F55" s="374"/>
      <c r="G55" s="107"/>
      <c r="H55" s="56"/>
      <c r="J55" s="57"/>
      <c r="K55" s="39"/>
      <c r="L55" s="39"/>
      <c r="M55" s="19"/>
      <c r="N55" s="379"/>
      <c r="O55" s="380">
        <v>44196</v>
      </c>
      <c r="P55" s="56"/>
      <c r="R55" s="57"/>
      <c r="S55" s="39"/>
      <c r="T55" s="39"/>
      <c r="U55" s="19"/>
      <c r="V55" s="477"/>
      <c r="W55" s="20"/>
      <c r="X55" s="56"/>
      <c r="Z55" s="57"/>
      <c r="AA55" s="39"/>
      <c r="AB55" s="39"/>
      <c r="AC55" s="19"/>
      <c r="AD55" s="482"/>
      <c r="AE55" s="380"/>
      <c r="AF55" s="56"/>
      <c r="AH55" s="57"/>
      <c r="AI55" s="39"/>
      <c r="AJ55" s="39"/>
      <c r="AK55" s="18"/>
      <c r="AL55" s="87"/>
      <c r="AM55" s="376"/>
      <c r="AN55" s="56"/>
    </row>
    <row r="56" spans="2:40" ht="30.75" thickBot="1" x14ac:dyDescent="0.3">
      <c r="B56" s="57"/>
      <c r="C56" s="39"/>
      <c r="D56" s="39"/>
      <c r="E56" s="18" t="s">
        <v>282</v>
      </c>
      <c r="F56" s="374">
        <v>28557</v>
      </c>
      <c r="G56" s="386">
        <v>43738</v>
      </c>
      <c r="H56" s="56"/>
      <c r="J56" s="57"/>
      <c r="K56" s="39"/>
      <c r="L56" s="39"/>
      <c r="M56" s="19" t="s">
        <v>282</v>
      </c>
      <c r="N56" s="379">
        <v>4777</v>
      </c>
      <c r="O56" s="380">
        <v>44408</v>
      </c>
      <c r="P56" s="56"/>
      <c r="R56" s="57"/>
      <c r="S56" s="39"/>
      <c r="T56" s="39"/>
      <c r="U56" s="19" t="s">
        <v>282</v>
      </c>
      <c r="V56" s="477"/>
      <c r="W56" s="20"/>
      <c r="X56" s="56"/>
      <c r="Z56" s="57"/>
      <c r="AA56" s="39"/>
      <c r="AB56" s="39"/>
      <c r="AC56" s="19" t="s">
        <v>282</v>
      </c>
      <c r="AD56" s="482">
        <v>31035</v>
      </c>
      <c r="AE56" s="378">
        <v>45104</v>
      </c>
      <c r="AF56" s="56"/>
      <c r="AH56" s="57"/>
      <c r="AI56" s="39"/>
      <c r="AJ56" s="39"/>
      <c r="AK56" s="18"/>
      <c r="AL56" s="87"/>
      <c r="AM56" s="376"/>
      <c r="AN56" s="56"/>
    </row>
    <row r="57" spans="2:40" ht="45" customHeight="1" thickBot="1" x14ac:dyDescent="0.3">
      <c r="B57" s="57"/>
      <c r="C57" s="39"/>
      <c r="D57" s="39"/>
      <c r="E57" s="18" t="s">
        <v>283</v>
      </c>
      <c r="F57" s="374">
        <v>29775.420395000001</v>
      </c>
      <c r="G57" s="386">
        <v>44010</v>
      </c>
      <c r="H57" s="56"/>
      <c r="J57" s="57"/>
      <c r="K57" s="39"/>
      <c r="L57" s="39"/>
      <c r="M57" s="19" t="s">
        <v>283</v>
      </c>
      <c r="N57" s="379">
        <v>16458</v>
      </c>
      <c r="O57" s="380">
        <v>44408</v>
      </c>
      <c r="P57" s="56"/>
      <c r="R57" s="57"/>
      <c r="S57" s="39"/>
      <c r="T57" s="39"/>
      <c r="U57" s="19" t="s">
        <v>283</v>
      </c>
      <c r="V57" s="477">
        <v>32595</v>
      </c>
      <c r="W57" s="20" t="s">
        <v>307</v>
      </c>
      <c r="X57" s="56"/>
      <c r="Z57" s="57"/>
      <c r="AA57" s="39"/>
      <c r="AB57" s="39"/>
      <c r="AC57" s="19" t="s">
        <v>283</v>
      </c>
      <c r="AD57" s="482">
        <v>92362.420394999994</v>
      </c>
      <c r="AE57" s="378">
        <v>45104</v>
      </c>
      <c r="AF57" s="56"/>
      <c r="AH57" s="57"/>
      <c r="AI57" s="39"/>
      <c r="AJ57" s="39"/>
      <c r="AK57" s="18"/>
      <c r="AL57" s="87"/>
      <c r="AM57" s="376"/>
      <c r="AN57" s="56"/>
    </row>
    <row r="58" spans="2:40" ht="15.75" thickBot="1" x14ac:dyDescent="0.3">
      <c r="B58" s="57"/>
      <c r="C58" s="39"/>
      <c r="D58" s="39"/>
      <c r="E58" s="18"/>
      <c r="F58" s="374"/>
      <c r="G58" s="107"/>
      <c r="H58" s="56"/>
      <c r="J58" s="57"/>
      <c r="K58" s="39"/>
      <c r="L58" s="39"/>
      <c r="M58" s="19"/>
      <c r="N58" s="379"/>
      <c r="O58" s="380">
        <v>44408</v>
      </c>
      <c r="P58" s="56"/>
      <c r="R58" s="57"/>
      <c r="S58" s="39"/>
      <c r="T58" s="39"/>
      <c r="U58" s="19"/>
      <c r="V58" s="477"/>
      <c r="W58" s="20"/>
      <c r="X58" s="56"/>
      <c r="Z58" s="57"/>
      <c r="AA58" s="39"/>
      <c r="AB58" s="39"/>
      <c r="AC58" s="19"/>
      <c r="AD58" s="482"/>
      <c r="AE58" s="378"/>
      <c r="AF58" s="56"/>
      <c r="AH58" s="57"/>
      <c r="AI58" s="39"/>
      <c r="AJ58" s="39"/>
      <c r="AK58" s="18"/>
      <c r="AL58" s="87"/>
      <c r="AM58" s="376"/>
      <c r="AN58" s="56"/>
    </row>
    <row r="59" spans="2:40" ht="30.75" thickBot="1" x14ac:dyDescent="0.3">
      <c r="B59" s="57"/>
      <c r="C59" s="39"/>
      <c r="D59" s="39"/>
      <c r="E59" s="18" t="s">
        <v>284</v>
      </c>
      <c r="F59" s="374">
        <v>39535.253429999997</v>
      </c>
      <c r="G59" s="386">
        <v>44010</v>
      </c>
      <c r="H59" s="56"/>
      <c r="J59" s="57"/>
      <c r="K59" s="39"/>
      <c r="L59" s="39"/>
      <c r="M59" s="19" t="s">
        <v>284</v>
      </c>
      <c r="N59" s="379">
        <v>34999</v>
      </c>
      <c r="O59" s="380">
        <v>44408</v>
      </c>
      <c r="P59" s="56"/>
      <c r="R59" s="57"/>
      <c r="S59" s="39"/>
      <c r="T59" s="39"/>
      <c r="U59" s="19" t="s">
        <v>284</v>
      </c>
      <c r="V59" s="477">
        <v>30892</v>
      </c>
      <c r="W59" s="20" t="s">
        <v>307</v>
      </c>
      <c r="X59" s="56"/>
      <c r="Z59" s="57"/>
      <c r="AA59" s="39"/>
      <c r="AB59" s="39"/>
      <c r="AC59" s="19" t="s">
        <v>284</v>
      </c>
      <c r="AD59" s="482">
        <v>45360</v>
      </c>
      <c r="AE59" s="378">
        <v>45104</v>
      </c>
      <c r="AF59" s="56"/>
      <c r="AH59" s="57"/>
      <c r="AI59" s="39"/>
      <c r="AJ59" s="39"/>
      <c r="AK59" s="18"/>
      <c r="AL59" s="87"/>
      <c r="AM59" s="376"/>
      <c r="AN59" s="56"/>
    </row>
    <row r="60" spans="2:40" ht="33" customHeight="1" thickBot="1" x14ac:dyDescent="0.3">
      <c r="B60" s="57"/>
      <c r="C60" s="39"/>
      <c r="D60" s="39"/>
      <c r="E60" s="18" t="s">
        <v>285</v>
      </c>
      <c r="F60" s="374">
        <v>10000</v>
      </c>
      <c r="G60" s="386">
        <v>44010</v>
      </c>
      <c r="H60" s="56"/>
      <c r="J60" s="57"/>
      <c r="K60" s="39"/>
      <c r="L60" s="39"/>
      <c r="M60" s="119" t="s">
        <v>285</v>
      </c>
      <c r="N60" s="379">
        <v>10000</v>
      </c>
      <c r="O60" s="380">
        <v>44408</v>
      </c>
      <c r="P60" s="56"/>
      <c r="R60" s="57"/>
      <c r="S60" s="39"/>
      <c r="T60" s="39"/>
      <c r="U60" s="119" t="s">
        <v>285</v>
      </c>
      <c r="V60" s="477"/>
      <c r="W60" s="20"/>
      <c r="X60" s="56"/>
      <c r="Z60" s="57"/>
      <c r="AA60" s="39"/>
      <c r="AB60" s="39"/>
      <c r="AC60" s="19" t="s">
        <v>285</v>
      </c>
      <c r="AD60" s="482">
        <v>79127</v>
      </c>
      <c r="AE60" s="378">
        <v>45104</v>
      </c>
      <c r="AF60" s="56"/>
      <c r="AH60" s="57"/>
      <c r="AI60" s="39"/>
      <c r="AJ60" s="39"/>
      <c r="AK60" s="18"/>
      <c r="AL60" s="87"/>
      <c r="AM60" s="376"/>
      <c r="AN60" s="56"/>
    </row>
    <row r="61" spans="2:40" ht="47.1" customHeight="1" thickBot="1" x14ac:dyDescent="0.3">
      <c r="B61" s="57"/>
      <c r="C61" s="39"/>
      <c r="D61" s="39"/>
      <c r="E61" s="18" t="s">
        <v>286</v>
      </c>
      <c r="F61" s="374">
        <v>40619.367920000004</v>
      </c>
      <c r="G61" s="386">
        <v>44010</v>
      </c>
      <c r="H61" s="56"/>
      <c r="J61" s="57"/>
      <c r="K61" s="39"/>
      <c r="L61" s="39"/>
      <c r="M61" s="19" t="s">
        <v>286</v>
      </c>
      <c r="N61" s="379">
        <v>200000</v>
      </c>
      <c r="O61" s="380">
        <v>44408</v>
      </c>
      <c r="P61" s="56"/>
      <c r="R61" s="57"/>
      <c r="S61" s="39"/>
      <c r="T61" s="39"/>
      <c r="U61" s="19" t="s">
        <v>286</v>
      </c>
      <c r="V61" s="477">
        <v>50000</v>
      </c>
      <c r="W61" s="20" t="s">
        <v>307</v>
      </c>
      <c r="X61" s="56"/>
      <c r="Z61" s="57"/>
      <c r="AA61" s="39"/>
      <c r="AB61" s="39"/>
      <c r="AC61" s="19" t="s">
        <v>286</v>
      </c>
      <c r="AD61" s="482">
        <v>300000</v>
      </c>
      <c r="AE61" s="378">
        <v>45104</v>
      </c>
      <c r="AF61" s="56"/>
      <c r="AH61" s="57"/>
      <c r="AI61" s="39"/>
      <c r="AJ61" s="39"/>
      <c r="AK61" s="18"/>
      <c r="AL61" s="87"/>
      <c r="AM61" s="376"/>
      <c r="AN61" s="56"/>
    </row>
    <row r="62" spans="2:40" ht="45.95" customHeight="1" x14ac:dyDescent="0.25">
      <c r="B62" s="57"/>
      <c r="C62" s="39"/>
      <c r="D62" s="39"/>
      <c r="E62" s="18" t="s">
        <v>287</v>
      </c>
      <c r="F62" s="374">
        <v>38988.36017</v>
      </c>
      <c r="G62" s="386">
        <v>44010</v>
      </c>
      <c r="H62" s="56"/>
      <c r="J62" s="57"/>
      <c r="K62" s="39"/>
      <c r="L62" s="39"/>
      <c r="M62" s="19" t="s">
        <v>287</v>
      </c>
      <c r="N62" s="379">
        <v>250000</v>
      </c>
      <c r="O62" s="380">
        <v>44408</v>
      </c>
      <c r="P62" s="56"/>
      <c r="R62" s="57"/>
      <c r="S62" s="39"/>
      <c r="T62" s="39"/>
      <c r="U62" s="19" t="s">
        <v>287</v>
      </c>
      <c r="V62" s="477">
        <v>125000</v>
      </c>
      <c r="W62" s="20" t="s">
        <v>307</v>
      </c>
      <c r="X62" s="56"/>
      <c r="Y62" s="497"/>
      <c r="Z62" s="57"/>
      <c r="AA62" s="39"/>
      <c r="AB62" s="39"/>
      <c r="AC62" s="19" t="s">
        <v>287</v>
      </c>
      <c r="AD62" s="482">
        <v>300000</v>
      </c>
      <c r="AE62" s="378">
        <v>45104</v>
      </c>
      <c r="AF62" s="56"/>
      <c r="AH62" s="57"/>
      <c r="AI62" s="39"/>
      <c r="AJ62" s="39"/>
      <c r="AK62" s="18"/>
      <c r="AL62" s="87"/>
      <c r="AM62" s="376"/>
      <c r="AN62" s="56"/>
    </row>
    <row r="63" spans="2:40" ht="15.75" thickBot="1" x14ac:dyDescent="0.3">
      <c r="B63" s="57"/>
      <c r="C63" s="39"/>
      <c r="D63" s="39"/>
      <c r="E63" s="18"/>
      <c r="F63" s="374"/>
      <c r="G63" s="107"/>
      <c r="H63" s="56"/>
      <c r="J63" s="57"/>
      <c r="K63" s="39"/>
      <c r="L63" s="39"/>
      <c r="M63" s="19"/>
      <c r="N63" s="379"/>
      <c r="O63" s="380">
        <v>44408</v>
      </c>
      <c r="P63" s="56"/>
      <c r="R63" s="57"/>
      <c r="S63" s="39"/>
      <c r="T63" s="39"/>
      <c r="U63" s="19"/>
      <c r="V63" s="477"/>
      <c r="W63" s="20"/>
      <c r="X63" s="56"/>
      <c r="Z63" s="57"/>
      <c r="AA63" s="39"/>
      <c r="AB63" s="39"/>
      <c r="AC63" s="19"/>
      <c r="AD63" s="482"/>
      <c r="AE63" s="380"/>
      <c r="AF63" s="56"/>
      <c r="AH63" s="57"/>
      <c r="AI63" s="39"/>
      <c r="AJ63" s="39"/>
      <c r="AK63" s="18"/>
      <c r="AL63" s="87"/>
      <c r="AM63" s="376"/>
      <c r="AN63" s="56"/>
    </row>
    <row r="64" spans="2:40" ht="57.95" customHeight="1" thickBot="1" x14ac:dyDescent="0.3">
      <c r="B64" s="57"/>
      <c r="C64" s="39"/>
      <c r="D64" s="39"/>
      <c r="E64" s="18" t="s">
        <v>288</v>
      </c>
      <c r="F64" s="374">
        <v>14158.855100000001</v>
      </c>
      <c r="G64" s="386">
        <v>44010</v>
      </c>
      <c r="H64" s="56"/>
      <c r="J64" s="57"/>
      <c r="K64" s="39"/>
      <c r="L64" s="39"/>
      <c r="M64" s="119" t="s">
        <v>288</v>
      </c>
      <c r="N64" s="379">
        <v>14158.855100000001</v>
      </c>
      <c r="O64" s="380">
        <v>44408</v>
      </c>
      <c r="P64" s="56"/>
      <c r="R64" s="57"/>
      <c r="S64" s="39"/>
      <c r="T64" s="39"/>
      <c r="U64" s="119" t="s">
        <v>288</v>
      </c>
      <c r="V64" s="477">
        <v>40000</v>
      </c>
      <c r="W64" s="20" t="s">
        <v>307</v>
      </c>
      <c r="X64" s="56"/>
      <c r="Z64" s="57"/>
      <c r="AA64" s="39"/>
      <c r="AB64" s="39"/>
      <c r="AC64" s="19" t="s">
        <v>288</v>
      </c>
      <c r="AD64" s="482">
        <v>56096</v>
      </c>
      <c r="AE64" s="378">
        <v>45104</v>
      </c>
      <c r="AF64" s="56"/>
      <c r="AH64" s="57"/>
      <c r="AI64" s="39"/>
      <c r="AJ64" s="39"/>
      <c r="AK64" s="18"/>
      <c r="AL64" s="87"/>
      <c r="AM64" s="376"/>
      <c r="AN64" s="56"/>
    </row>
    <row r="65" spans="2:40" ht="60.95" customHeight="1" thickBot="1" x14ac:dyDescent="0.3">
      <c r="B65" s="57"/>
      <c r="C65" s="39"/>
      <c r="D65" s="39"/>
      <c r="E65" s="18" t="s">
        <v>289</v>
      </c>
      <c r="F65" s="374">
        <v>20000</v>
      </c>
      <c r="G65" s="386">
        <v>44010</v>
      </c>
      <c r="H65" s="56"/>
      <c r="J65" s="57"/>
      <c r="K65" s="39"/>
      <c r="L65" s="39"/>
      <c r="M65" s="19" t="s">
        <v>289</v>
      </c>
      <c r="N65" s="379">
        <v>50000</v>
      </c>
      <c r="O65" s="380">
        <v>44408</v>
      </c>
      <c r="P65" s="56"/>
      <c r="R65" s="57"/>
      <c r="S65" s="39"/>
      <c r="T65" s="39"/>
      <c r="U65" s="19" t="s">
        <v>289</v>
      </c>
      <c r="V65" s="477">
        <v>40000</v>
      </c>
      <c r="W65" s="20" t="s">
        <v>307</v>
      </c>
      <c r="X65" s="56"/>
      <c r="Z65" s="57"/>
      <c r="AA65" s="39"/>
      <c r="AB65" s="39"/>
      <c r="AC65" s="19" t="s">
        <v>289</v>
      </c>
      <c r="AD65" s="482">
        <v>62744</v>
      </c>
      <c r="AE65" s="378">
        <v>45104</v>
      </c>
      <c r="AF65" s="56"/>
      <c r="AH65" s="57"/>
      <c r="AI65" s="39"/>
      <c r="AJ65" s="39"/>
      <c r="AK65" s="18"/>
      <c r="AL65" s="87"/>
      <c r="AM65" s="376"/>
      <c r="AN65" s="56"/>
    </row>
    <row r="66" spans="2:40" ht="47.1" customHeight="1" x14ac:dyDescent="0.25">
      <c r="B66" s="57"/>
      <c r="C66" s="39"/>
      <c r="D66" s="39"/>
      <c r="E66" s="18" t="s">
        <v>290</v>
      </c>
      <c r="F66" s="374">
        <v>17863.697080000002</v>
      </c>
      <c r="G66" s="386">
        <v>44010</v>
      </c>
      <c r="H66" s="56"/>
      <c r="J66" s="57"/>
      <c r="K66" s="39"/>
      <c r="L66" s="39"/>
      <c r="M66" s="19" t="s">
        <v>290</v>
      </c>
      <c r="N66" s="379">
        <v>22744</v>
      </c>
      <c r="O66" s="380">
        <v>44408</v>
      </c>
      <c r="P66" s="56"/>
      <c r="R66" s="57"/>
      <c r="S66" s="39"/>
      <c r="T66" s="39"/>
      <c r="U66" s="19" t="s">
        <v>290</v>
      </c>
      <c r="V66" s="477">
        <v>38106</v>
      </c>
      <c r="W66" s="20" t="s">
        <v>307</v>
      </c>
      <c r="X66" s="56"/>
      <c r="Z66" s="57"/>
      <c r="AA66" s="39"/>
      <c r="AB66" s="39"/>
      <c r="AC66" s="19" t="s">
        <v>290</v>
      </c>
      <c r="AD66" s="482">
        <v>68095</v>
      </c>
      <c r="AE66" s="378">
        <v>45104</v>
      </c>
      <c r="AF66" s="56"/>
      <c r="AH66" s="57"/>
      <c r="AI66" s="39"/>
      <c r="AJ66" s="39"/>
      <c r="AK66" s="18"/>
      <c r="AL66" s="87"/>
      <c r="AM66" s="376"/>
      <c r="AN66" s="56"/>
    </row>
    <row r="67" spans="2:40" ht="15.75" thickBot="1" x14ac:dyDescent="0.3">
      <c r="B67" s="57"/>
      <c r="C67" s="39"/>
      <c r="D67" s="39"/>
      <c r="E67" s="18"/>
      <c r="F67" s="374"/>
      <c r="G67" s="107"/>
      <c r="H67" s="56"/>
      <c r="J67" s="57"/>
      <c r="K67" s="39"/>
      <c r="L67" s="39"/>
      <c r="M67" s="19"/>
      <c r="N67" s="379"/>
      <c r="O67" s="380">
        <v>44408</v>
      </c>
      <c r="P67" s="56"/>
      <c r="R67" s="57"/>
      <c r="S67" s="39"/>
      <c r="T67" s="39"/>
      <c r="U67" s="19"/>
      <c r="V67" s="477"/>
      <c r="W67" s="20"/>
      <c r="X67" s="56"/>
      <c r="Z67" s="57"/>
      <c r="AA67" s="39"/>
      <c r="AB67" s="39"/>
      <c r="AC67" s="19"/>
      <c r="AD67" s="482"/>
      <c r="AE67" s="380"/>
      <c r="AF67" s="56"/>
      <c r="AH67" s="57"/>
      <c r="AI67" s="39"/>
      <c r="AJ67" s="39"/>
      <c r="AK67" s="18"/>
      <c r="AL67" s="87"/>
      <c r="AM67" s="376"/>
      <c r="AN67" s="56"/>
    </row>
    <row r="68" spans="2:40" ht="30" customHeight="1" thickBot="1" x14ac:dyDescent="0.3">
      <c r="B68" s="57"/>
      <c r="C68" s="39"/>
      <c r="D68" s="39"/>
      <c r="E68" s="18" t="s">
        <v>291</v>
      </c>
      <c r="F68" s="374">
        <v>22609.839</v>
      </c>
      <c r="G68" s="386">
        <v>44010</v>
      </c>
      <c r="H68" s="56"/>
      <c r="J68" s="57"/>
      <c r="K68" s="39"/>
      <c r="L68" s="39"/>
      <c r="M68" s="119" t="s">
        <v>291</v>
      </c>
      <c r="N68" s="379">
        <v>30000</v>
      </c>
      <c r="O68" s="380">
        <v>44408</v>
      </c>
      <c r="P68" s="56"/>
      <c r="R68" s="57"/>
      <c r="S68" s="39"/>
      <c r="T68" s="39"/>
      <c r="U68" s="119" t="s">
        <v>291</v>
      </c>
      <c r="V68" s="477">
        <v>2500</v>
      </c>
      <c r="W68" s="20" t="s">
        <v>307</v>
      </c>
      <c r="X68" s="56"/>
      <c r="Z68" s="57"/>
      <c r="AA68" s="39"/>
      <c r="AB68" s="39"/>
      <c r="AC68" s="19" t="s">
        <v>291</v>
      </c>
      <c r="AD68" s="482">
        <v>22609.839</v>
      </c>
      <c r="AE68" s="378">
        <v>45104</v>
      </c>
      <c r="AF68" s="56"/>
      <c r="AH68" s="57"/>
      <c r="AI68" s="39"/>
      <c r="AJ68" s="39"/>
      <c r="AK68" s="18"/>
      <c r="AL68" s="87"/>
      <c r="AM68" s="376"/>
      <c r="AN68" s="56"/>
    </row>
    <row r="69" spans="2:40" ht="60" customHeight="1" thickBot="1" x14ac:dyDescent="0.3">
      <c r="B69" s="57"/>
      <c r="C69" s="39"/>
      <c r="D69" s="39"/>
      <c r="E69" s="18" t="s">
        <v>292</v>
      </c>
      <c r="F69" s="374">
        <v>8625.658919999998</v>
      </c>
      <c r="G69" s="386">
        <v>44010</v>
      </c>
      <c r="H69" s="56"/>
      <c r="J69" s="57"/>
      <c r="K69" s="39"/>
      <c r="L69" s="39"/>
      <c r="M69" s="19" t="s">
        <v>292</v>
      </c>
      <c r="N69" s="379">
        <v>30000</v>
      </c>
      <c r="O69" s="380">
        <v>44408</v>
      </c>
      <c r="P69" s="56"/>
      <c r="R69" s="57"/>
      <c r="S69" s="39"/>
      <c r="T69" s="39"/>
      <c r="U69" s="19" t="s">
        <v>292</v>
      </c>
      <c r="V69" s="477"/>
      <c r="W69" s="20"/>
      <c r="X69" s="56"/>
      <c r="Z69" s="57"/>
      <c r="AA69" s="39"/>
      <c r="AB69" s="39"/>
      <c r="AC69" s="19" t="s">
        <v>292</v>
      </c>
      <c r="AD69" s="482">
        <v>13976</v>
      </c>
      <c r="AE69" s="378">
        <v>45104</v>
      </c>
      <c r="AF69" s="56"/>
      <c r="AH69" s="57"/>
      <c r="AI69" s="39"/>
      <c r="AJ69" s="39"/>
      <c r="AK69" s="18"/>
      <c r="AL69" s="87"/>
      <c r="AM69" s="376"/>
      <c r="AN69" s="56"/>
    </row>
    <row r="70" spans="2:40" ht="45.95" customHeight="1" thickBot="1" x14ac:dyDescent="0.3">
      <c r="B70" s="57"/>
      <c r="C70" s="39"/>
      <c r="D70" s="39"/>
      <c r="E70" s="19" t="s">
        <v>293</v>
      </c>
      <c r="F70" s="374">
        <v>37000</v>
      </c>
      <c r="G70" s="386">
        <v>44010</v>
      </c>
      <c r="H70" s="56"/>
      <c r="J70" s="57"/>
      <c r="K70" s="39"/>
      <c r="L70" s="39"/>
      <c r="M70" s="19" t="s">
        <v>293</v>
      </c>
      <c r="N70" s="379">
        <v>21029</v>
      </c>
      <c r="O70" s="380">
        <v>44408</v>
      </c>
      <c r="P70" s="56"/>
      <c r="R70" s="57"/>
      <c r="S70" s="39"/>
      <c r="T70" s="39"/>
      <c r="U70" s="19" t="s">
        <v>293</v>
      </c>
      <c r="V70" s="477">
        <v>68500</v>
      </c>
      <c r="W70" s="20" t="s">
        <v>307</v>
      </c>
      <c r="X70" s="56"/>
      <c r="Z70" s="57"/>
      <c r="AA70" s="39"/>
      <c r="AB70" s="39"/>
      <c r="AC70" s="19" t="s">
        <v>293</v>
      </c>
      <c r="AD70" s="482">
        <v>50000</v>
      </c>
      <c r="AE70" s="378">
        <v>45104</v>
      </c>
      <c r="AF70" s="56"/>
      <c r="AH70" s="57"/>
      <c r="AI70" s="39"/>
      <c r="AJ70" s="39"/>
      <c r="AK70" s="19"/>
      <c r="AL70" s="88"/>
      <c r="AM70" s="107"/>
      <c r="AN70" s="56"/>
    </row>
    <row r="71" spans="2:40" ht="42.95" customHeight="1" thickBot="1" x14ac:dyDescent="0.3">
      <c r="B71" s="57"/>
      <c r="C71" s="39"/>
      <c r="D71" s="39"/>
      <c r="E71" s="19" t="s">
        <v>294</v>
      </c>
      <c r="F71" s="374">
        <v>10000</v>
      </c>
      <c r="G71" s="386">
        <v>44010</v>
      </c>
      <c r="H71" s="56"/>
      <c r="J71" s="57"/>
      <c r="K71" s="39"/>
      <c r="L71" s="39"/>
      <c r="M71" s="19" t="s">
        <v>294</v>
      </c>
      <c r="N71" s="379">
        <v>4171</v>
      </c>
      <c r="O71" s="380">
        <v>44408</v>
      </c>
      <c r="P71" s="56"/>
      <c r="R71" s="57"/>
      <c r="S71" s="39"/>
      <c r="T71" s="39"/>
      <c r="U71" s="19" t="s">
        <v>294</v>
      </c>
      <c r="V71" s="477">
        <v>10000</v>
      </c>
      <c r="W71" s="20" t="s">
        <v>307</v>
      </c>
      <c r="X71" s="56"/>
      <c r="Z71" s="57"/>
      <c r="AA71" s="39"/>
      <c r="AB71" s="39"/>
      <c r="AC71" s="19" t="s">
        <v>294</v>
      </c>
      <c r="AD71" s="482">
        <v>20371</v>
      </c>
      <c r="AE71" s="378">
        <v>45104</v>
      </c>
      <c r="AF71" s="56"/>
      <c r="AH71" s="57"/>
      <c r="AI71" s="39"/>
      <c r="AJ71" s="39"/>
      <c r="AK71" s="19"/>
      <c r="AL71" s="88"/>
      <c r="AM71" s="107"/>
      <c r="AN71" s="56"/>
    </row>
    <row r="72" spans="2:40" ht="87" customHeight="1" x14ac:dyDescent="0.25">
      <c r="B72" s="57"/>
      <c r="C72" s="39"/>
      <c r="D72" s="39"/>
      <c r="E72" s="19" t="s">
        <v>295</v>
      </c>
      <c r="F72" s="374">
        <v>22428.145499999999</v>
      </c>
      <c r="G72" s="386">
        <v>44010</v>
      </c>
      <c r="H72" s="56"/>
      <c r="J72" s="57"/>
      <c r="K72" s="39"/>
      <c r="L72" s="39"/>
      <c r="M72" s="119" t="s">
        <v>295</v>
      </c>
      <c r="N72" s="379">
        <v>30000</v>
      </c>
      <c r="O72" s="380">
        <v>44408</v>
      </c>
      <c r="P72" s="56"/>
      <c r="R72" s="57"/>
      <c r="S72" s="39"/>
      <c r="T72" s="39"/>
      <c r="U72" s="119" t="s">
        <v>295</v>
      </c>
      <c r="V72" s="477">
        <v>2380</v>
      </c>
      <c r="W72" s="20" t="s">
        <v>307</v>
      </c>
      <c r="X72" s="56"/>
      <c r="Z72" s="57"/>
      <c r="AA72" s="39"/>
      <c r="AB72" s="39"/>
      <c r="AC72" s="19" t="s">
        <v>295</v>
      </c>
      <c r="AD72" s="482">
        <v>8798.9999999999982</v>
      </c>
      <c r="AE72" s="378">
        <v>45104</v>
      </c>
      <c r="AF72" s="56"/>
      <c r="AH72" s="57"/>
      <c r="AI72" s="39"/>
      <c r="AJ72" s="39"/>
      <c r="AK72" s="19"/>
      <c r="AL72" s="88"/>
      <c r="AM72" s="107"/>
      <c r="AN72" s="56"/>
    </row>
    <row r="73" spans="2:40" ht="15.75" thickBot="1" x14ac:dyDescent="0.3">
      <c r="B73" s="57"/>
      <c r="C73" s="39"/>
      <c r="D73" s="39"/>
      <c r="E73" s="19"/>
      <c r="F73" s="374"/>
      <c r="G73" s="107"/>
      <c r="H73" s="56"/>
      <c r="J73" s="57"/>
      <c r="K73" s="39"/>
      <c r="L73" s="39"/>
      <c r="M73" s="19"/>
      <c r="N73" s="379"/>
      <c r="O73" s="380">
        <v>44408</v>
      </c>
      <c r="P73" s="56"/>
      <c r="R73" s="57"/>
      <c r="S73" s="39"/>
      <c r="T73" s="39"/>
      <c r="U73" s="19"/>
      <c r="V73" s="477"/>
      <c r="W73" s="20"/>
      <c r="X73" s="56"/>
      <c r="Z73" s="57"/>
      <c r="AA73" s="39"/>
      <c r="AB73" s="39"/>
      <c r="AC73" s="19"/>
      <c r="AD73" s="482"/>
      <c r="AE73" s="380"/>
      <c r="AF73" s="56"/>
      <c r="AH73" s="57"/>
      <c r="AI73" s="39"/>
      <c r="AJ73" s="39"/>
      <c r="AK73" s="19"/>
      <c r="AL73" s="88"/>
      <c r="AM73" s="107"/>
      <c r="AN73" s="56"/>
    </row>
    <row r="74" spans="2:40" ht="15.95" customHeight="1" thickBot="1" x14ac:dyDescent="0.3">
      <c r="B74" s="57"/>
      <c r="C74" s="39"/>
      <c r="D74" s="39"/>
      <c r="E74" s="19" t="s">
        <v>296</v>
      </c>
      <c r="F74" s="374">
        <v>20000</v>
      </c>
      <c r="G74" s="386">
        <v>44010</v>
      </c>
      <c r="H74" s="56"/>
      <c r="J74" s="57"/>
      <c r="K74" s="39"/>
      <c r="L74" s="39"/>
      <c r="M74" s="19" t="s">
        <v>296</v>
      </c>
      <c r="N74" s="379">
        <v>20000</v>
      </c>
      <c r="O74" s="380">
        <v>44408</v>
      </c>
      <c r="P74" s="56"/>
      <c r="R74" s="57"/>
      <c r="S74" s="39"/>
      <c r="T74" s="39"/>
      <c r="U74" s="19" t="s">
        <v>296</v>
      </c>
      <c r="V74" s="477"/>
      <c r="W74" s="20"/>
      <c r="X74" s="56"/>
      <c r="Z74" s="57"/>
      <c r="AA74" s="39"/>
      <c r="AB74" s="39"/>
      <c r="AC74" s="19" t="s">
        <v>296</v>
      </c>
      <c r="AD74" s="482">
        <v>14115</v>
      </c>
      <c r="AE74" s="378">
        <v>45104</v>
      </c>
      <c r="AF74" s="56"/>
      <c r="AH74" s="57"/>
      <c r="AI74" s="39"/>
      <c r="AJ74" s="39"/>
      <c r="AK74" s="19"/>
      <c r="AL74" s="88"/>
      <c r="AM74" s="107"/>
      <c r="AN74" s="56"/>
    </row>
    <row r="75" spans="2:40" ht="15.75" thickBot="1" x14ac:dyDescent="0.3">
      <c r="B75" s="57"/>
      <c r="C75" s="39"/>
      <c r="D75" s="39"/>
      <c r="E75" s="19" t="s">
        <v>297</v>
      </c>
      <c r="F75" s="374">
        <v>20000</v>
      </c>
      <c r="G75" s="386">
        <v>44010</v>
      </c>
      <c r="H75" s="56"/>
      <c r="J75" s="57"/>
      <c r="K75" s="39"/>
      <c r="L75" s="39"/>
      <c r="M75" s="19" t="s">
        <v>297</v>
      </c>
      <c r="N75" s="379">
        <v>20000</v>
      </c>
      <c r="O75" s="380">
        <v>44408</v>
      </c>
      <c r="P75" s="56"/>
      <c r="R75" s="57"/>
      <c r="S75" s="39"/>
      <c r="T75" s="39"/>
      <c r="U75" s="19" t="s">
        <v>297</v>
      </c>
      <c r="V75" s="477">
        <v>26500</v>
      </c>
      <c r="W75" s="20" t="s">
        <v>307</v>
      </c>
      <c r="X75" s="56"/>
      <c r="Z75" s="57"/>
      <c r="AA75" s="39"/>
      <c r="AB75" s="39"/>
      <c r="AC75" s="19" t="s">
        <v>297</v>
      </c>
      <c r="AD75" s="482">
        <v>20000</v>
      </c>
      <c r="AE75" s="378">
        <v>45104</v>
      </c>
      <c r="AF75" s="56"/>
      <c r="AH75" s="57"/>
      <c r="AI75" s="39"/>
      <c r="AJ75" s="39"/>
      <c r="AK75" s="19"/>
      <c r="AL75" s="88"/>
      <c r="AM75" s="107"/>
      <c r="AN75" s="56"/>
    </row>
    <row r="76" spans="2:40" ht="15.75" thickBot="1" x14ac:dyDescent="0.3">
      <c r="B76" s="57"/>
      <c r="C76" s="39"/>
      <c r="D76" s="39"/>
      <c r="E76" s="19" t="s">
        <v>298</v>
      </c>
      <c r="F76" s="374">
        <v>10000</v>
      </c>
      <c r="G76" s="386">
        <v>44010</v>
      </c>
      <c r="H76" s="56"/>
      <c r="J76" s="57"/>
      <c r="K76" s="39"/>
      <c r="L76" s="39"/>
      <c r="M76" s="119" t="s">
        <v>298</v>
      </c>
      <c r="N76" s="379">
        <v>10000</v>
      </c>
      <c r="O76" s="380">
        <v>44408</v>
      </c>
      <c r="P76" s="56"/>
      <c r="R76" s="57"/>
      <c r="S76" s="39"/>
      <c r="T76" s="39"/>
      <c r="U76" s="119" t="s">
        <v>298</v>
      </c>
      <c r="V76" s="477">
        <v>20000</v>
      </c>
      <c r="W76" s="20" t="s">
        <v>307</v>
      </c>
      <c r="X76" s="56"/>
      <c r="Z76" s="57"/>
      <c r="AA76" s="39"/>
      <c r="AB76" s="39"/>
      <c r="AC76" s="19" t="s">
        <v>298</v>
      </c>
      <c r="AD76" s="482">
        <v>20000</v>
      </c>
      <c r="AE76" s="378">
        <v>45104</v>
      </c>
      <c r="AF76" s="56"/>
      <c r="AH76" s="57"/>
      <c r="AI76" s="39"/>
      <c r="AJ76" s="39"/>
      <c r="AK76" s="19"/>
      <c r="AL76" s="88"/>
      <c r="AM76" s="107"/>
      <c r="AN76" s="56"/>
    </row>
    <row r="77" spans="2:40" ht="15.75" thickBot="1" x14ac:dyDescent="0.3">
      <c r="B77" s="57"/>
      <c r="C77" s="39"/>
      <c r="D77" s="39"/>
      <c r="E77" s="19" t="s">
        <v>299</v>
      </c>
      <c r="F77" s="374">
        <v>5000</v>
      </c>
      <c r="G77" s="386">
        <v>44010</v>
      </c>
      <c r="H77" s="56"/>
      <c r="J77" s="57"/>
      <c r="K77" s="39"/>
      <c r="L77" s="39"/>
      <c r="M77" s="19" t="s">
        <v>299</v>
      </c>
      <c r="N77" s="381">
        <v>5000</v>
      </c>
      <c r="O77" s="382">
        <v>44408</v>
      </c>
      <c r="P77" s="56"/>
      <c r="R77" s="57"/>
      <c r="S77" s="39"/>
      <c r="T77" s="39"/>
      <c r="U77" s="19" t="s">
        <v>299</v>
      </c>
      <c r="V77" s="477">
        <v>10000</v>
      </c>
      <c r="W77" s="20" t="s">
        <v>307</v>
      </c>
      <c r="X77" s="56"/>
      <c r="Z77" s="57"/>
      <c r="AA77" s="39"/>
      <c r="AB77" s="39"/>
      <c r="AC77" s="19" t="s">
        <v>299</v>
      </c>
      <c r="AD77" s="482">
        <v>10000</v>
      </c>
      <c r="AE77" s="378">
        <v>45104</v>
      </c>
      <c r="AF77" s="56"/>
      <c r="AH77" s="57"/>
      <c r="AI77" s="39"/>
      <c r="AJ77" s="39"/>
      <c r="AK77" s="19"/>
      <c r="AL77" s="88"/>
      <c r="AM77" s="107"/>
      <c r="AN77" s="56"/>
    </row>
    <row r="78" spans="2:40" ht="15.75" thickBot="1" x14ac:dyDescent="0.3">
      <c r="B78" s="57"/>
      <c r="C78" s="39"/>
      <c r="D78" s="39"/>
      <c r="E78" s="119"/>
      <c r="F78" s="374"/>
      <c r="G78" s="503"/>
      <c r="H78" s="56"/>
      <c r="J78" s="57"/>
      <c r="K78" s="39"/>
      <c r="L78" s="39"/>
      <c r="M78" s="119"/>
      <c r="N78" s="504"/>
      <c r="O78" s="505"/>
      <c r="P78" s="56"/>
      <c r="R78" s="57"/>
      <c r="S78" s="39"/>
      <c r="T78" s="39"/>
      <c r="U78" s="119"/>
      <c r="V78" s="506"/>
      <c r="W78" s="507"/>
      <c r="X78" s="56"/>
      <c r="Z78" s="57"/>
      <c r="AA78" s="39"/>
      <c r="AB78" s="39"/>
      <c r="AC78" s="119"/>
      <c r="AD78" s="508"/>
      <c r="AE78" s="509"/>
      <c r="AF78" s="56"/>
      <c r="AH78" s="57"/>
      <c r="AI78" s="39"/>
      <c r="AJ78" s="39"/>
      <c r="AK78" s="119"/>
      <c r="AL78" s="120"/>
      <c r="AM78" s="121"/>
      <c r="AN78" s="56"/>
    </row>
    <row r="79" spans="2:40" ht="30.75" thickBot="1" x14ac:dyDescent="0.3">
      <c r="B79" s="57"/>
      <c r="C79" s="39"/>
      <c r="D79" s="39"/>
      <c r="E79" s="19" t="s">
        <v>300</v>
      </c>
      <c r="F79" s="374">
        <v>-3191.5</v>
      </c>
      <c r="G79" s="386">
        <v>44010</v>
      </c>
      <c r="H79" s="56"/>
      <c r="J79" s="57"/>
      <c r="K79" s="39"/>
      <c r="L79" s="39"/>
      <c r="M79" s="19" t="s">
        <v>300</v>
      </c>
      <c r="N79" s="374">
        <v>14533.69</v>
      </c>
      <c r="O79" s="382">
        <v>44408</v>
      </c>
      <c r="P79" s="56"/>
      <c r="R79" s="57"/>
      <c r="S79" s="39"/>
      <c r="T79" s="39"/>
      <c r="U79" s="19" t="s">
        <v>300</v>
      </c>
      <c r="V79" s="374">
        <v>1003.79</v>
      </c>
      <c r="W79" s="20" t="s">
        <v>307</v>
      </c>
      <c r="X79" s="56"/>
      <c r="Z79" s="57"/>
      <c r="AA79" s="39"/>
      <c r="AB79" s="39"/>
      <c r="AC79" s="19" t="s">
        <v>300</v>
      </c>
      <c r="AD79" s="512">
        <v>30192.959999999999</v>
      </c>
      <c r="AE79" s="378">
        <v>45104</v>
      </c>
      <c r="AF79" s="56"/>
      <c r="AH79" s="57"/>
      <c r="AI79" s="39"/>
      <c r="AJ79" s="39"/>
      <c r="AK79" s="119"/>
      <c r="AL79" s="120"/>
      <c r="AM79" s="121"/>
      <c r="AN79" s="56"/>
    </row>
    <row r="80" spans="2:40" ht="15.75" thickBot="1" x14ac:dyDescent="0.3">
      <c r="B80" s="57"/>
      <c r="C80" s="39"/>
      <c r="D80" s="39"/>
      <c r="E80" s="19" t="s">
        <v>301</v>
      </c>
      <c r="F80" s="498">
        <v>66248.83</v>
      </c>
      <c r="G80" s="386">
        <v>44010</v>
      </c>
      <c r="H80" s="56"/>
      <c r="J80" s="57"/>
      <c r="K80" s="39"/>
      <c r="L80" s="39"/>
      <c r="M80" s="19" t="s">
        <v>301</v>
      </c>
      <c r="N80" s="498">
        <v>83015.41</v>
      </c>
      <c r="O80" s="382">
        <v>44408</v>
      </c>
      <c r="P80" s="56"/>
      <c r="R80" s="57"/>
      <c r="S80" s="39"/>
      <c r="T80" s="39"/>
      <c r="U80" s="478" t="s">
        <v>301</v>
      </c>
      <c r="V80" s="510">
        <v>125.6</v>
      </c>
      <c r="W80" s="479" t="s">
        <v>307</v>
      </c>
      <c r="X80" s="56"/>
      <c r="Z80" s="57"/>
      <c r="AA80" s="39"/>
      <c r="AB80" s="39"/>
      <c r="AC80" s="19" t="s">
        <v>301</v>
      </c>
      <c r="AD80" s="511">
        <v>-820.27</v>
      </c>
      <c r="AE80" s="513">
        <v>45104</v>
      </c>
      <c r="AF80" s="56"/>
      <c r="AH80" s="57"/>
      <c r="AI80" s="39"/>
      <c r="AJ80" s="39"/>
      <c r="AK80" s="119"/>
      <c r="AL80" s="120"/>
      <c r="AM80" s="121"/>
      <c r="AN80" s="56"/>
    </row>
    <row r="81" spans="2:40" ht="15.75" thickBot="1" x14ac:dyDescent="0.3">
      <c r="B81" s="57"/>
      <c r="C81" s="39"/>
      <c r="D81" s="39"/>
      <c r="E81" s="125" t="s">
        <v>302</v>
      </c>
      <c r="F81" s="383">
        <f>SUM(F51:F80)</f>
        <v>664081.51607399993</v>
      </c>
      <c r="G81" s="123"/>
      <c r="H81" s="56"/>
      <c r="J81" s="57"/>
      <c r="K81" s="39"/>
      <c r="L81" s="39"/>
      <c r="M81" s="125" t="s">
        <v>302</v>
      </c>
      <c r="N81" s="383">
        <f>SUM(N51:N80)</f>
        <v>1476946.9550999999</v>
      </c>
      <c r="O81" s="123"/>
      <c r="P81" s="56"/>
      <c r="R81" s="57"/>
      <c r="S81" s="39"/>
      <c r="T81" s="39"/>
      <c r="U81" s="125" t="s">
        <v>302</v>
      </c>
      <c r="V81" s="383">
        <f>SUM(V51:V80)</f>
        <v>793087.39</v>
      </c>
      <c r="W81" s="123"/>
      <c r="X81" s="56"/>
      <c r="Z81" s="57"/>
      <c r="AA81" s="39"/>
      <c r="AB81" s="39"/>
      <c r="AC81" s="125" t="s">
        <v>302</v>
      </c>
      <c r="AD81" s="383">
        <f>SUM(AD51:AD80)</f>
        <v>1965039.415113</v>
      </c>
      <c r="AE81" s="123"/>
      <c r="AF81" s="56"/>
      <c r="AH81" s="57"/>
      <c r="AI81" s="39"/>
      <c r="AJ81" s="39"/>
      <c r="AK81" s="125" t="s">
        <v>302</v>
      </c>
      <c r="AL81" s="122">
        <f>SUM(AL51:AL80)</f>
        <v>0</v>
      </c>
      <c r="AM81" s="123"/>
      <c r="AN81" s="56"/>
    </row>
    <row r="82" spans="2:40" x14ac:dyDescent="0.25">
      <c r="B82" s="57"/>
      <c r="C82" s="39"/>
      <c r="D82" s="39"/>
      <c r="E82" s="58"/>
      <c r="F82" s="58"/>
      <c r="G82" s="58"/>
      <c r="H82" s="56"/>
      <c r="J82" s="57"/>
      <c r="K82" s="39"/>
      <c r="L82" s="39"/>
      <c r="M82" s="58"/>
      <c r="N82" s="58"/>
      <c r="O82" s="58"/>
      <c r="P82" s="56"/>
      <c r="R82" s="57"/>
      <c r="S82" s="39"/>
      <c r="T82" s="39"/>
      <c r="U82" s="58"/>
      <c r="V82" s="58"/>
      <c r="W82" s="58"/>
      <c r="X82" s="56"/>
      <c r="Z82" s="57"/>
      <c r="AA82" s="39"/>
      <c r="AB82" s="39"/>
      <c r="AC82" s="58"/>
      <c r="AD82" s="58"/>
      <c r="AE82" s="58"/>
      <c r="AF82" s="56"/>
      <c r="AH82" s="57"/>
      <c r="AI82" s="39"/>
      <c r="AJ82" s="39"/>
      <c r="AK82" s="58"/>
      <c r="AL82" s="58"/>
      <c r="AM82" s="58"/>
      <c r="AN82" s="56"/>
    </row>
    <row r="83" spans="2:40" ht="34.5" customHeight="1" thickBot="1" x14ac:dyDescent="0.3">
      <c r="B83" s="57"/>
      <c r="C83" s="529"/>
      <c r="D83" s="529"/>
      <c r="E83" s="529"/>
      <c r="F83" s="529"/>
      <c r="G83" s="130"/>
      <c r="H83" s="56"/>
      <c r="J83" s="57"/>
      <c r="K83" s="529"/>
      <c r="L83" s="529"/>
      <c r="M83" s="529"/>
      <c r="N83" s="529"/>
      <c r="O83" s="130"/>
      <c r="P83" s="56"/>
      <c r="R83" s="57"/>
      <c r="S83" s="529" t="s">
        <v>308</v>
      </c>
      <c r="T83" s="529"/>
      <c r="U83" s="529"/>
      <c r="V83" s="529"/>
      <c r="W83" s="130"/>
      <c r="X83" s="56"/>
      <c r="Z83" s="57"/>
      <c r="AA83" s="529" t="s">
        <v>308</v>
      </c>
      <c r="AB83" s="529"/>
      <c r="AC83" s="529"/>
      <c r="AD83" s="529"/>
      <c r="AE83" s="130"/>
      <c r="AF83" s="56"/>
      <c r="AH83" s="57"/>
      <c r="AI83" s="529" t="s">
        <v>308</v>
      </c>
      <c r="AJ83" s="529"/>
      <c r="AK83" s="529"/>
      <c r="AL83" s="529"/>
      <c r="AM83" s="130"/>
      <c r="AN83" s="56"/>
    </row>
    <row r="84" spans="2:40" ht="63.75" customHeight="1" thickBot="1" x14ac:dyDescent="0.3">
      <c r="B84" s="57"/>
      <c r="C84" s="529"/>
      <c r="D84" s="529"/>
      <c r="E84" s="560"/>
      <c r="F84" s="560"/>
      <c r="G84" s="58"/>
      <c r="H84" s="56"/>
      <c r="J84" s="57"/>
      <c r="K84" s="529"/>
      <c r="L84" s="529"/>
      <c r="M84" s="560"/>
      <c r="N84" s="560"/>
      <c r="O84" s="58"/>
      <c r="P84" s="56"/>
      <c r="R84" s="57"/>
      <c r="S84" s="529" t="s">
        <v>309</v>
      </c>
      <c r="T84" s="529"/>
      <c r="U84" s="534"/>
      <c r="V84" s="535"/>
      <c r="W84" s="58"/>
      <c r="X84" s="56"/>
      <c r="Z84" s="57"/>
      <c r="AA84" s="529" t="s">
        <v>309</v>
      </c>
      <c r="AB84" s="529"/>
      <c r="AC84" s="534"/>
      <c r="AD84" s="535"/>
      <c r="AE84" s="58"/>
      <c r="AF84" s="56"/>
      <c r="AH84" s="57"/>
      <c r="AI84" s="529" t="s">
        <v>309</v>
      </c>
      <c r="AJ84" s="529"/>
      <c r="AK84" s="534"/>
      <c r="AL84" s="535"/>
      <c r="AM84" s="58"/>
      <c r="AN84" s="56"/>
    </row>
    <row r="85" spans="2:40" ht="15.75" thickBot="1" x14ac:dyDescent="0.3">
      <c r="B85" s="57"/>
      <c r="C85" s="528"/>
      <c r="D85" s="528"/>
      <c r="E85" s="528"/>
      <c r="F85" s="528"/>
      <c r="G85" s="58"/>
      <c r="H85" s="56"/>
      <c r="J85" s="57"/>
      <c r="K85" s="528"/>
      <c r="L85" s="528"/>
      <c r="M85" s="528"/>
      <c r="N85" s="528"/>
      <c r="O85" s="58"/>
      <c r="P85" s="56"/>
      <c r="R85" s="57"/>
      <c r="S85" s="528"/>
      <c r="T85" s="528"/>
      <c r="U85" s="528"/>
      <c r="V85" s="528"/>
      <c r="W85" s="58"/>
      <c r="X85" s="56"/>
      <c r="Z85" s="57"/>
      <c r="AA85" s="528"/>
      <c r="AB85" s="528"/>
      <c r="AC85" s="528"/>
      <c r="AD85" s="528"/>
      <c r="AE85" s="58"/>
      <c r="AF85" s="56"/>
      <c r="AH85" s="57"/>
      <c r="AI85" s="528"/>
      <c r="AJ85" s="528"/>
      <c r="AK85" s="528"/>
      <c r="AL85" s="528"/>
      <c r="AM85" s="58"/>
      <c r="AN85" s="56"/>
    </row>
    <row r="86" spans="2:40" ht="59.1" customHeight="1" thickBot="1" x14ac:dyDescent="0.3">
      <c r="B86" s="57"/>
      <c r="C86" s="529"/>
      <c r="D86" s="529"/>
      <c r="E86" s="558"/>
      <c r="F86" s="558"/>
      <c r="G86" s="58"/>
      <c r="H86" s="56"/>
      <c r="J86" s="57"/>
      <c r="K86" s="529"/>
      <c r="L86" s="529"/>
      <c r="M86" s="558"/>
      <c r="N86" s="558"/>
      <c r="O86" s="58"/>
      <c r="P86" s="56"/>
      <c r="R86" s="57"/>
      <c r="S86" s="529" t="s">
        <v>310</v>
      </c>
      <c r="T86" s="529"/>
      <c r="U86" s="530"/>
      <c r="V86" s="531"/>
      <c r="W86" s="58"/>
      <c r="X86" s="56"/>
      <c r="Z86" s="57"/>
      <c r="AA86" s="529" t="s">
        <v>310</v>
      </c>
      <c r="AB86" s="529"/>
      <c r="AC86" s="530"/>
      <c r="AD86" s="531"/>
      <c r="AE86" s="58"/>
      <c r="AF86" s="56"/>
      <c r="AH86" s="57"/>
      <c r="AI86" s="529" t="s">
        <v>310</v>
      </c>
      <c r="AJ86" s="529"/>
      <c r="AK86" s="530"/>
      <c r="AL86" s="531"/>
      <c r="AM86" s="58"/>
      <c r="AN86" s="56"/>
    </row>
    <row r="87" spans="2:40" ht="15.95" customHeight="1" thickBot="1" x14ac:dyDescent="0.3">
      <c r="B87" s="57"/>
      <c r="C87" s="84"/>
      <c r="D87" s="84"/>
      <c r="E87" s="320"/>
      <c r="F87" s="320"/>
      <c r="G87" s="58"/>
      <c r="H87" s="56"/>
      <c r="J87" s="57"/>
      <c r="K87" s="84"/>
      <c r="L87" s="84"/>
      <c r="M87" s="320"/>
      <c r="N87" s="320"/>
      <c r="O87" s="58"/>
      <c r="P87" s="56"/>
      <c r="R87" s="57"/>
      <c r="S87" s="84"/>
      <c r="T87" s="84"/>
      <c r="U87" s="559"/>
      <c r="V87" s="559"/>
      <c r="W87" s="58"/>
      <c r="X87" s="56"/>
      <c r="Z87" s="57"/>
      <c r="AA87" s="84"/>
      <c r="AB87" s="84"/>
      <c r="AC87" s="321"/>
      <c r="AD87" s="321"/>
      <c r="AE87" s="58"/>
      <c r="AF87" s="56"/>
      <c r="AH87" s="57"/>
      <c r="AI87" s="84"/>
      <c r="AJ87" s="84"/>
      <c r="AK87" s="321"/>
      <c r="AL87" s="321"/>
      <c r="AM87" s="58"/>
      <c r="AN87" s="56"/>
    </row>
    <row r="88" spans="2:40" ht="100.35" customHeight="1" thickBot="1" x14ac:dyDescent="0.3">
      <c r="B88" s="57"/>
      <c r="C88" s="529"/>
      <c r="D88" s="529"/>
      <c r="E88" s="557"/>
      <c r="F88" s="557"/>
      <c r="G88" s="58"/>
      <c r="H88" s="56"/>
      <c r="J88" s="57"/>
      <c r="K88" s="529"/>
      <c r="L88" s="529"/>
      <c r="M88" s="557"/>
      <c r="N88" s="557"/>
      <c r="O88" s="58"/>
      <c r="P88" s="56"/>
      <c r="R88" s="57"/>
      <c r="S88" s="529" t="s">
        <v>311</v>
      </c>
      <c r="T88" s="529"/>
      <c r="U88" s="532"/>
      <c r="V88" s="533"/>
      <c r="W88" s="58"/>
      <c r="X88" s="56"/>
      <c r="Z88" s="57"/>
      <c r="AA88" s="529" t="s">
        <v>311</v>
      </c>
      <c r="AB88" s="529"/>
      <c r="AC88" s="532"/>
      <c r="AD88" s="533"/>
      <c r="AE88" s="58"/>
      <c r="AF88" s="56"/>
      <c r="AH88" s="57"/>
      <c r="AI88" s="529" t="s">
        <v>311</v>
      </c>
      <c r="AJ88" s="529"/>
      <c r="AK88" s="532"/>
      <c r="AL88" s="533"/>
      <c r="AM88" s="58"/>
      <c r="AN88" s="56"/>
    </row>
    <row r="89" spans="2:40" x14ac:dyDescent="0.25">
      <c r="B89" s="57"/>
      <c r="C89" s="39"/>
      <c r="D89" s="39"/>
      <c r="E89" s="58"/>
      <c r="F89" s="58"/>
      <c r="G89" s="58"/>
      <c r="H89" s="56"/>
      <c r="J89" s="57"/>
      <c r="K89" s="39"/>
      <c r="L89" s="39"/>
      <c r="M89" s="58"/>
      <c r="N89" s="58"/>
      <c r="O89" s="58"/>
      <c r="P89" s="56"/>
      <c r="R89" s="57"/>
      <c r="S89" s="39"/>
      <c r="T89" s="39"/>
      <c r="U89" s="58"/>
      <c r="V89" s="58"/>
      <c r="W89" s="58"/>
      <c r="X89" s="56"/>
      <c r="Z89" s="57"/>
      <c r="AA89" s="39"/>
      <c r="AB89" s="39"/>
      <c r="AC89" s="58"/>
      <c r="AD89" s="58"/>
      <c r="AE89" s="58"/>
      <c r="AF89" s="56"/>
      <c r="AH89" s="57"/>
      <c r="AI89" s="39"/>
      <c r="AJ89" s="39"/>
      <c r="AK89" s="58"/>
      <c r="AL89" s="58"/>
      <c r="AM89" s="58"/>
      <c r="AN89" s="56"/>
    </row>
    <row r="90" spans="2:40" ht="15.75" thickBot="1" x14ac:dyDescent="0.3">
      <c r="B90" s="59"/>
      <c r="C90" s="527"/>
      <c r="D90" s="527"/>
      <c r="E90" s="60"/>
      <c r="F90" s="44"/>
      <c r="G90" s="44"/>
      <c r="H90" s="61"/>
      <c r="J90" s="59"/>
      <c r="K90" s="527"/>
      <c r="L90" s="527"/>
      <c r="M90" s="60"/>
      <c r="N90" s="44"/>
      <c r="O90" s="44"/>
      <c r="P90" s="61"/>
      <c r="R90" s="59"/>
      <c r="S90" s="527"/>
      <c r="T90" s="527"/>
      <c r="U90" s="60"/>
      <c r="V90" s="44"/>
      <c r="W90" s="44"/>
      <c r="X90" s="61"/>
      <c r="Z90" s="59"/>
      <c r="AA90" s="527"/>
      <c r="AB90" s="527"/>
      <c r="AC90" s="60"/>
      <c r="AD90" s="44"/>
      <c r="AE90" s="44"/>
      <c r="AF90" s="61"/>
      <c r="AH90" s="59"/>
      <c r="AI90" s="527"/>
      <c r="AJ90" s="527"/>
      <c r="AK90" s="60"/>
      <c r="AL90" s="44"/>
      <c r="AM90" s="44"/>
      <c r="AN90" s="61"/>
    </row>
    <row r="91" spans="2:40" s="21" customFormat="1" ht="65.099999999999994" customHeight="1" x14ac:dyDescent="0.25">
      <c r="B91" s="304"/>
      <c r="C91" s="551"/>
      <c r="D91" s="551"/>
      <c r="E91" s="552"/>
      <c r="F91" s="552"/>
      <c r="G91" s="9"/>
    </row>
    <row r="92" spans="2:40" ht="59.25" customHeight="1" x14ac:dyDescent="0.25">
      <c r="B92" s="304"/>
      <c r="C92" s="556"/>
      <c r="D92" s="556"/>
      <c r="E92" s="556"/>
      <c r="F92" s="556"/>
      <c r="G92" s="556"/>
    </row>
    <row r="93" spans="2:40" ht="50.1" customHeight="1" x14ac:dyDescent="0.25">
      <c r="B93" s="304"/>
      <c r="C93" s="553"/>
      <c r="D93" s="553"/>
      <c r="E93" s="555"/>
      <c r="F93" s="555"/>
      <c r="G93" s="9"/>
    </row>
    <row r="94" spans="2:40" ht="100.35" customHeight="1" x14ac:dyDescent="0.25">
      <c r="B94" s="304"/>
      <c r="C94" s="553"/>
      <c r="D94" s="553"/>
      <c r="E94" s="554"/>
      <c r="F94" s="554"/>
      <c r="G94" s="9"/>
    </row>
    <row r="95" spans="2:40" x14ac:dyDescent="0.25">
      <c r="B95" s="304"/>
      <c r="C95" s="304"/>
      <c r="D95" s="304"/>
      <c r="E95" s="9"/>
      <c r="F95" s="9"/>
      <c r="G95" s="9"/>
    </row>
    <row r="96" spans="2:40" x14ac:dyDescent="0.25">
      <c r="B96" s="304"/>
      <c r="C96" s="551"/>
      <c r="D96" s="551"/>
      <c r="E96" s="9"/>
      <c r="F96" s="9"/>
      <c r="G96" s="9"/>
    </row>
    <row r="97" spans="2:7" ht="50.1" customHeight="1" x14ac:dyDescent="0.25">
      <c r="B97" s="304"/>
      <c r="C97" s="551"/>
      <c r="D97" s="551"/>
      <c r="E97" s="554"/>
      <c r="F97" s="554"/>
      <c r="G97" s="9"/>
    </row>
    <row r="98" spans="2:7" ht="100.35" customHeight="1" x14ac:dyDescent="0.25">
      <c r="B98" s="304"/>
      <c r="C98" s="553"/>
      <c r="D98" s="553"/>
      <c r="E98" s="554"/>
      <c r="F98" s="554"/>
      <c r="G98" s="9"/>
    </row>
    <row r="99" spans="2:7" x14ac:dyDescent="0.25">
      <c r="B99" s="304"/>
      <c r="C99" s="22"/>
      <c r="D99" s="304"/>
      <c r="E99" s="2"/>
      <c r="F99" s="9"/>
      <c r="G99" s="9"/>
    </row>
    <row r="100" spans="2:7" x14ac:dyDescent="0.25">
      <c r="B100" s="304"/>
      <c r="C100" s="22"/>
      <c r="D100" s="22"/>
      <c r="E100" s="2"/>
      <c r="F100" s="2"/>
      <c r="G100" s="2"/>
    </row>
  </sheetData>
  <mergeCells count="138">
    <mergeCell ref="C5:F5"/>
    <mergeCell ref="K5:N5"/>
    <mergeCell ref="S5:V5"/>
    <mergeCell ref="C7:D7"/>
    <mergeCell ref="K7:L7"/>
    <mergeCell ref="S7:T7"/>
    <mergeCell ref="C3:G3"/>
    <mergeCell ref="K3:O3"/>
    <mergeCell ref="S3:W3"/>
    <mergeCell ref="B4:F4"/>
    <mergeCell ref="J4:N4"/>
    <mergeCell ref="R4:V4"/>
    <mergeCell ref="C8:F8"/>
    <mergeCell ref="K8:N8"/>
    <mergeCell ref="S8:V8"/>
    <mergeCell ref="C9:D9"/>
    <mergeCell ref="E9:F9"/>
    <mergeCell ref="K9:L9"/>
    <mergeCell ref="M9:N9"/>
    <mergeCell ref="S9:T9"/>
    <mergeCell ref="U9:V9"/>
    <mergeCell ref="U12:V12"/>
    <mergeCell ref="C10:D10"/>
    <mergeCell ref="E10:F10"/>
    <mergeCell ref="K10:L10"/>
    <mergeCell ref="M10:N10"/>
    <mergeCell ref="S10:T10"/>
    <mergeCell ref="U10:V10"/>
    <mergeCell ref="C12:D12"/>
    <mergeCell ref="E12:F12"/>
    <mergeCell ref="K12:L12"/>
    <mergeCell ref="M12:N12"/>
    <mergeCell ref="S12:T12"/>
    <mergeCell ref="C16:D16"/>
    <mergeCell ref="K16:L16"/>
    <mergeCell ref="S16:T16"/>
    <mergeCell ref="C49:D49"/>
    <mergeCell ref="K49:L49"/>
    <mergeCell ref="S49:T49"/>
    <mergeCell ref="C13:F13"/>
    <mergeCell ref="K13:N13"/>
    <mergeCell ref="S13:V13"/>
    <mergeCell ref="C15:D15"/>
    <mergeCell ref="K15:L15"/>
    <mergeCell ref="S15:T15"/>
    <mergeCell ref="U84:V84"/>
    <mergeCell ref="C50:D50"/>
    <mergeCell ref="K50:L50"/>
    <mergeCell ref="S50:T50"/>
    <mergeCell ref="C83:F83"/>
    <mergeCell ref="K83:N83"/>
    <mergeCell ref="S83:V83"/>
    <mergeCell ref="C84:D84"/>
    <mergeCell ref="E84:F84"/>
    <mergeCell ref="K84:L84"/>
    <mergeCell ref="M84:N84"/>
    <mergeCell ref="S84:T84"/>
    <mergeCell ref="S88:T88"/>
    <mergeCell ref="U88:V88"/>
    <mergeCell ref="C85:F85"/>
    <mergeCell ref="K85:N85"/>
    <mergeCell ref="S85:V85"/>
    <mergeCell ref="C86:D86"/>
    <mergeCell ref="E86:F86"/>
    <mergeCell ref="K86:L86"/>
    <mergeCell ref="M86:N86"/>
    <mergeCell ref="S86:T86"/>
    <mergeCell ref="U86:V86"/>
    <mergeCell ref="U87:V87"/>
    <mergeCell ref="AA3:AE3"/>
    <mergeCell ref="Z4:AD4"/>
    <mergeCell ref="AA5:AD5"/>
    <mergeCell ref="AA7:AB7"/>
    <mergeCell ref="AA8:AD8"/>
    <mergeCell ref="S90:T90"/>
    <mergeCell ref="C91:D91"/>
    <mergeCell ref="E91:F91"/>
    <mergeCell ref="C98:D98"/>
    <mergeCell ref="E98:F98"/>
    <mergeCell ref="C93:D93"/>
    <mergeCell ref="E93:F93"/>
    <mergeCell ref="C94:D94"/>
    <mergeCell ref="E94:F94"/>
    <mergeCell ref="C96:D96"/>
    <mergeCell ref="C97:D97"/>
    <mergeCell ref="E97:F97"/>
    <mergeCell ref="C92:G92"/>
    <mergeCell ref="C88:D88"/>
    <mergeCell ref="E88:F88"/>
    <mergeCell ref="K88:L88"/>
    <mergeCell ref="M88:N88"/>
    <mergeCell ref="C90:D90"/>
    <mergeCell ref="K90:L90"/>
    <mergeCell ref="AA16:AB16"/>
    <mergeCell ref="AA49:AB49"/>
    <mergeCell ref="AA50:AB50"/>
    <mergeCell ref="AA9:AB9"/>
    <mergeCell ref="AC9:AD9"/>
    <mergeCell ref="AA10:AB10"/>
    <mergeCell ref="AC10:AD10"/>
    <mergeCell ref="AA12:AB12"/>
    <mergeCell ref="AC12:AD12"/>
    <mergeCell ref="AA88:AB88"/>
    <mergeCell ref="AC88:AD88"/>
    <mergeCell ref="AA90:AB90"/>
    <mergeCell ref="AI3:AM3"/>
    <mergeCell ref="AH4:AL4"/>
    <mergeCell ref="AI5:AL5"/>
    <mergeCell ref="AI7:AJ7"/>
    <mergeCell ref="AI8:AL8"/>
    <mergeCell ref="AI9:AJ9"/>
    <mergeCell ref="AK9:AL9"/>
    <mergeCell ref="AI10:AJ10"/>
    <mergeCell ref="AK10:AL10"/>
    <mergeCell ref="AI12:AJ12"/>
    <mergeCell ref="AK12:AL12"/>
    <mergeCell ref="AI13:AL13"/>
    <mergeCell ref="AI15:AJ15"/>
    <mergeCell ref="AA83:AD83"/>
    <mergeCell ref="AA84:AB84"/>
    <mergeCell ref="AC84:AD84"/>
    <mergeCell ref="AA85:AD85"/>
    <mergeCell ref="AA86:AB86"/>
    <mergeCell ref="AC86:AD86"/>
    <mergeCell ref="AA13:AD13"/>
    <mergeCell ref="AA15:AB15"/>
    <mergeCell ref="AI90:AJ90"/>
    <mergeCell ref="AI85:AL85"/>
    <mergeCell ref="AI86:AJ86"/>
    <mergeCell ref="AK86:AL86"/>
    <mergeCell ref="AI88:AJ88"/>
    <mergeCell ref="AK88:AL88"/>
    <mergeCell ref="AI16:AJ16"/>
    <mergeCell ref="AI49:AJ49"/>
    <mergeCell ref="AI50:AJ50"/>
    <mergeCell ref="AI83:AL83"/>
    <mergeCell ref="AI84:AJ84"/>
    <mergeCell ref="AK84:AL84"/>
  </mergeCells>
  <phoneticPr fontId="65" type="noConversion"/>
  <dataValidations count="2">
    <dataValidation type="list" allowBlank="1" showInputMessage="1" showErrorMessage="1" sqref="E97" xr:uid="{6DFB340A-EC6A-49BE-ADE7-5D7CEAA82B7B}">
      <formula1>$J$103:$J$104</formula1>
    </dataValidation>
    <dataValidation type="whole" allowBlank="1" showInputMessage="1" showErrorMessage="1" sqref="E93 E86:E87 M9 M86:M87 AK9 U86:U87 U9 AC86:AC87 AC9 AK86:AK87 E9" xr:uid="{7DEBC898-635F-49A6-BE52-393765388814}">
      <formula1>-999999999</formula1>
      <formula2>999999999</formula2>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G59"/>
  <sheetViews>
    <sheetView topLeftCell="A25" workbookViewId="0">
      <selection activeCell="J1" sqref="J1"/>
    </sheetView>
  </sheetViews>
  <sheetFormatPr defaultColWidth="8.85546875" defaultRowHeight="15" x14ac:dyDescent="0.25"/>
  <cols>
    <col min="1" max="2" width="1.85546875" customWidth="1"/>
    <col min="3" max="3" width="22.85546875" customWidth="1"/>
    <col min="4" max="4" width="25.42578125" customWidth="1"/>
    <col min="5" max="6" width="22.85546875" customWidth="1"/>
    <col min="7" max="7" width="2" customWidth="1"/>
    <col min="8" max="8" width="1.42578125" customWidth="1"/>
  </cols>
  <sheetData>
    <row r="1" spans="2:7" ht="15.75" thickBot="1" x14ac:dyDescent="0.3"/>
    <row r="2" spans="2:7" ht="15.75" thickBot="1" x14ac:dyDescent="0.3">
      <c r="B2" s="73"/>
      <c r="C2" s="74"/>
      <c r="D2" s="74"/>
      <c r="E2" s="74"/>
      <c r="F2" s="74"/>
      <c r="G2" s="75"/>
    </row>
    <row r="3" spans="2:7" ht="21" thickBot="1" x14ac:dyDescent="0.35">
      <c r="B3" s="76"/>
      <c r="C3" s="536" t="s">
        <v>312</v>
      </c>
      <c r="D3" s="537"/>
      <c r="E3" s="537"/>
      <c r="F3" s="538"/>
      <c r="G3" s="46"/>
    </row>
    <row r="4" spans="2:7" x14ac:dyDescent="0.25">
      <c r="B4" s="567"/>
      <c r="C4" s="569"/>
      <c r="D4" s="569"/>
      <c r="E4" s="569"/>
      <c r="F4" s="569"/>
      <c r="G4" s="46"/>
    </row>
    <row r="5" spans="2:7" x14ac:dyDescent="0.25">
      <c r="B5" s="47"/>
      <c r="C5" s="592"/>
      <c r="D5" s="592"/>
      <c r="E5" s="592"/>
      <c r="F5" s="592"/>
      <c r="G5" s="46"/>
    </row>
    <row r="6" spans="2:7" x14ac:dyDescent="0.25">
      <c r="B6" s="47"/>
      <c r="C6" s="48"/>
      <c r="D6" s="49"/>
      <c r="E6" s="48"/>
      <c r="F6" s="49"/>
      <c r="G6" s="46"/>
    </row>
    <row r="7" spans="2:7" x14ac:dyDescent="0.25">
      <c r="B7" s="47"/>
      <c r="C7" s="568" t="s">
        <v>313</v>
      </c>
      <c r="D7" s="568"/>
      <c r="E7" s="50"/>
      <c r="F7" s="49"/>
      <c r="G7" s="46"/>
    </row>
    <row r="8" spans="2:7" ht="15.75" thickBot="1" x14ac:dyDescent="0.3">
      <c r="B8" s="47"/>
      <c r="C8" s="570" t="s">
        <v>314</v>
      </c>
      <c r="D8" s="570"/>
      <c r="E8" s="570"/>
      <c r="F8" s="570"/>
      <c r="G8" s="46"/>
    </row>
    <row r="9" spans="2:7" ht="15.75" thickBot="1" x14ac:dyDescent="0.3">
      <c r="B9" s="47"/>
      <c r="C9" s="387" t="s">
        <v>315</v>
      </c>
      <c r="D9" s="388" t="s">
        <v>85</v>
      </c>
      <c r="E9" s="593" t="s">
        <v>316</v>
      </c>
      <c r="F9" s="594"/>
      <c r="G9" s="46"/>
    </row>
    <row r="10" spans="2:7" ht="135" x14ac:dyDescent="0.25">
      <c r="B10" s="47"/>
      <c r="C10" s="389" t="s">
        <v>317</v>
      </c>
      <c r="D10" s="389" t="s">
        <v>318</v>
      </c>
      <c r="E10" s="587" t="s">
        <v>319</v>
      </c>
      <c r="F10" s="588"/>
      <c r="G10" s="46"/>
    </row>
    <row r="11" spans="2:7" ht="192" customHeight="1" x14ac:dyDescent="0.25">
      <c r="B11" s="47"/>
      <c r="C11" s="390" t="s">
        <v>320</v>
      </c>
      <c r="D11" s="390" t="s">
        <v>321</v>
      </c>
      <c r="E11" s="589" t="s">
        <v>322</v>
      </c>
      <c r="F11" s="590"/>
      <c r="G11" s="46"/>
    </row>
    <row r="12" spans="2:7" ht="187.5" customHeight="1" x14ac:dyDescent="0.25">
      <c r="B12" s="47"/>
      <c r="C12" s="390" t="s">
        <v>323</v>
      </c>
      <c r="D12" s="390" t="s">
        <v>324</v>
      </c>
      <c r="E12" s="591" t="s">
        <v>325</v>
      </c>
      <c r="F12" s="590"/>
      <c r="G12" s="46"/>
    </row>
    <row r="13" spans="2:7" ht="111" customHeight="1" x14ac:dyDescent="0.25">
      <c r="B13" s="47"/>
      <c r="C13" s="390" t="s">
        <v>326</v>
      </c>
      <c r="D13" s="390" t="s">
        <v>327</v>
      </c>
      <c r="E13" s="591" t="s">
        <v>328</v>
      </c>
      <c r="F13" s="590"/>
      <c r="G13" s="46"/>
    </row>
    <row r="14" spans="2:7" ht="90" x14ac:dyDescent="0.25">
      <c r="B14" s="47"/>
      <c r="C14" s="390" t="s">
        <v>329</v>
      </c>
      <c r="D14" s="390" t="s">
        <v>330</v>
      </c>
      <c r="E14" s="591" t="s">
        <v>331</v>
      </c>
      <c r="F14" s="590"/>
      <c r="G14" s="46"/>
    </row>
    <row r="15" spans="2:7" ht="288" customHeight="1" x14ac:dyDescent="0.25">
      <c r="B15" s="47"/>
      <c r="C15" s="390" t="s">
        <v>332</v>
      </c>
      <c r="D15" s="390" t="s">
        <v>330</v>
      </c>
      <c r="E15" s="591" t="s">
        <v>333</v>
      </c>
      <c r="F15" s="590"/>
      <c r="G15" s="46"/>
    </row>
    <row r="16" spans="2:7" ht="152.25" customHeight="1" x14ac:dyDescent="0.25">
      <c r="B16" s="47"/>
      <c r="C16" s="390" t="s">
        <v>334</v>
      </c>
      <c r="D16" s="390" t="s">
        <v>335</v>
      </c>
      <c r="E16" s="591" t="s">
        <v>336</v>
      </c>
      <c r="F16" s="590"/>
      <c r="G16" s="46"/>
    </row>
    <row r="17" spans="2:7" ht="105" x14ac:dyDescent="0.25">
      <c r="B17" s="47"/>
      <c r="C17" s="390" t="s">
        <v>337</v>
      </c>
      <c r="D17" s="389" t="s">
        <v>318</v>
      </c>
      <c r="E17" s="591" t="s">
        <v>0</v>
      </c>
      <c r="F17" s="590"/>
      <c r="G17" s="46"/>
    </row>
    <row r="18" spans="2:7" ht="105" x14ac:dyDescent="0.25">
      <c r="B18" s="47"/>
      <c r="C18" s="390" t="s">
        <v>338</v>
      </c>
      <c r="D18" s="390" t="s">
        <v>339</v>
      </c>
      <c r="E18" s="591" t="s">
        <v>340</v>
      </c>
      <c r="F18" s="590"/>
      <c r="G18" s="46"/>
    </row>
    <row r="19" spans="2:7" x14ac:dyDescent="0.25">
      <c r="B19" s="47"/>
      <c r="C19" s="49"/>
      <c r="D19" s="49"/>
      <c r="E19" s="49"/>
      <c r="F19" s="49"/>
      <c r="G19" s="46"/>
    </row>
    <row r="20" spans="2:7" x14ac:dyDescent="0.25">
      <c r="B20" s="47"/>
      <c r="C20" s="596" t="s">
        <v>341</v>
      </c>
      <c r="D20" s="596"/>
      <c r="E20" s="596"/>
      <c r="F20" s="596"/>
      <c r="G20" s="46"/>
    </row>
    <row r="21" spans="2:7" ht="15.75" thickBot="1" x14ac:dyDescent="0.3">
      <c r="B21" s="47"/>
      <c r="C21" s="597" t="s">
        <v>342</v>
      </c>
      <c r="D21" s="597"/>
      <c r="E21" s="597"/>
      <c r="F21" s="597"/>
      <c r="G21" s="46"/>
    </row>
    <row r="22" spans="2:7" ht="15.75" thickBot="1" x14ac:dyDescent="0.3">
      <c r="B22" s="47"/>
      <c r="C22" s="387" t="s">
        <v>315</v>
      </c>
      <c r="D22" s="388" t="s">
        <v>85</v>
      </c>
      <c r="E22" s="593" t="s">
        <v>316</v>
      </c>
      <c r="F22" s="594"/>
      <c r="G22" s="46"/>
    </row>
    <row r="23" spans="2:7" ht="92.45" customHeight="1" x14ac:dyDescent="0.25">
      <c r="B23" s="47"/>
      <c r="C23" s="389" t="s">
        <v>343</v>
      </c>
      <c r="D23" s="389" t="s">
        <v>344</v>
      </c>
      <c r="E23" s="598" t="s">
        <v>345</v>
      </c>
      <c r="F23" s="599"/>
      <c r="G23" s="46"/>
    </row>
    <row r="24" spans="2:7" ht="256.7" customHeight="1" x14ac:dyDescent="0.25">
      <c r="B24" s="47"/>
      <c r="C24" s="390" t="s">
        <v>346</v>
      </c>
      <c r="D24" s="390" t="s">
        <v>347</v>
      </c>
      <c r="E24" s="581" t="s">
        <v>348</v>
      </c>
      <c r="F24" s="582"/>
      <c r="G24" s="46"/>
    </row>
    <row r="25" spans="2:7" ht="408.95" customHeight="1" x14ac:dyDescent="0.25">
      <c r="B25" s="47"/>
      <c r="C25" s="390" t="s">
        <v>349</v>
      </c>
      <c r="D25" s="390" t="s">
        <v>350</v>
      </c>
      <c r="E25" s="583" t="s">
        <v>351</v>
      </c>
      <c r="F25" s="584"/>
      <c r="G25" s="46"/>
    </row>
    <row r="26" spans="2:7" ht="208.7" customHeight="1" x14ac:dyDescent="0.25">
      <c r="B26" s="47"/>
      <c r="C26" s="390" t="s">
        <v>352</v>
      </c>
      <c r="D26" s="390" t="s">
        <v>353</v>
      </c>
      <c r="E26" s="581" t="s">
        <v>354</v>
      </c>
      <c r="F26" s="582"/>
      <c r="G26" s="46"/>
    </row>
    <row r="27" spans="2:7" ht="39.950000000000003" customHeight="1" thickBot="1" x14ac:dyDescent="0.3">
      <c r="B27" s="47"/>
      <c r="C27" s="391"/>
      <c r="D27" s="391"/>
      <c r="E27" s="585"/>
      <c r="F27" s="586"/>
      <c r="G27" s="46"/>
    </row>
    <row r="28" spans="2:7" x14ac:dyDescent="0.25">
      <c r="B28" s="47"/>
      <c r="C28" s="49"/>
      <c r="D28" s="49"/>
      <c r="E28" s="49"/>
      <c r="F28" s="49"/>
      <c r="G28" s="46"/>
    </row>
    <row r="29" spans="2:7" x14ac:dyDescent="0.25">
      <c r="B29" s="47"/>
      <c r="C29" s="49"/>
      <c r="D29" s="49"/>
      <c r="E29" s="49"/>
      <c r="F29" s="49"/>
      <c r="G29" s="46"/>
    </row>
    <row r="30" spans="2:7" ht="31.5" customHeight="1" x14ac:dyDescent="0.25">
      <c r="B30" s="47"/>
      <c r="C30" s="595" t="s">
        <v>355</v>
      </c>
      <c r="D30" s="595"/>
      <c r="E30" s="595"/>
      <c r="F30" s="595"/>
      <c r="G30" s="46"/>
    </row>
    <row r="31" spans="2:7" ht="15.75" thickBot="1" x14ac:dyDescent="0.3">
      <c r="B31" s="47"/>
      <c r="C31" s="570" t="s">
        <v>356</v>
      </c>
      <c r="D31" s="570"/>
      <c r="E31" s="580"/>
      <c r="F31" s="580"/>
      <c r="G31" s="46"/>
    </row>
    <row r="32" spans="2:7" ht="99.95" customHeight="1" thickBot="1" x14ac:dyDescent="0.3">
      <c r="B32" s="47"/>
      <c r="C32" s="577" t="s">
        <v>357</v>
      </c>
      <c r="D32" s="578"/>
      <c r="E32" s="578"/>
      <c r="F32" s="579"/>
      <c r="G32" s="46"/>
    </row>
    <row r="33" spans="2:7" x14ac:dyDescent="0.25">
      <c r="B33" s="47"/>
      <c r="C33" s="49"/>
      <c r="D33" s="49"/>
      <c r="E33" s="49"/>
      <c r="F33" s="49"/>
      <c r="G33" s="46"/>
    </row>
    <row r="34" spans="2:7" x14ac:dyDescent="0.25">
      <c r="B34" s="47"/>
      <c r="C34" s="49"/>
      <c r="D34" s="49"/>
      <c r="E34" s="49"/>
      <c r="F34" s="49"/>
      <c r="G34" s="46"/>
    </row>
    <row r="35" spans="2:7" x14ac:dyDescent="0.25">
      <c r="B35" s="47"/>
      <c r="C35" s="49"/>
      <c r="D35" s="49"/>
      <c r="E35" s="49"/>
      <c r="F35" s="49"/>
      <c r="G35" s="46"/>
    </row>
    <row r="36" spans="2:7" ht="15.75" thickBot="1" x14ac:dyDescent="0.3">
      <c r="B36" s="392"/>
      <c r="C36" s="393"/>
      <c r="D36" s="393"/>
      <c r="E36" s="393"/>
      <c r="F36" s="393"/>
      <c r="G36" s="394"/>
    </row>
    <row r="37" spans="2:7" x14ac:dyDescent="0.25">
      <c r="B37" s="6"/>
      <c r="C37" s="6"/>
      <c r="D37" s="6"/>
      <c r="E37" s="6"/>
      <c r="F37" s="6"/>
      <c r="G37" s="6"/>
    </row>
    <row r="38" spans="2:7" x14ac:dyDescent="0.25">
      <c r="B38" s="6"/>
      <c r="C38" s="6"/>
      <c r="D38" s="6"/>
      <c r="E38" s="6"/>
      <c r="F38" s="6"/>
      <c r="G38" s="6"/>
    </row>
    <row r="39" spans="2:7" x14ac:dyDescent="0.25">
      <c r="B39" s="6"/>
      <c r="C39" s="6"/>
      <c r="D39" s="6"/>
      <c r="E39" s="6"/>
      <c r="F39" s="6"/>
      <c r="G39" s="6"/>
    </row>
    <row r="40" spans="2:7" x14ac:dyDescent="0.25">
      <c r="B40" s="6"/>
      <c r="C40" s="6"/>
      <c r="D40" s="6"/>
      <c r="E40" s="6"/>
      <c r="F40" s="6"/>
      <c r="G40" s="6"/>
    </row>
    <row r="41" spans="2:7" x14ac:dyDescent="0.25">
      <c r="B41" s="6"/>
      <c r="C41" s="6"/>
      <c r="D41" s="6"/>
      <c r="E41" s="6"/>
      <c r="F41" s="6"/>
      <c r="G41" s="6"/>
    </row>
    <row r="42" spans="2:7" x14ac:dyDescent="0.25">
      <c r="B42" s="6"/>
      <c r="C42" s="6"/>
      <c r="D42" s="6"/>
      <c r="E42" s="6"/>
      <c r="F42" s="6"/>
      <c r="G42" s="6"/>
    </row>
    <row r="43" spans="2:7" x14ac:dyDescent="0.25">
      <c r="B43" s="6"/>
      <c r="C43" s="573"/>
      <c r="D43" s="573"/>
      <c r="E43" s="5"/>
      <c r="F43" s="6"/>
      <c r="G43" s="6"/>
    </row>
    <row r="44" spans="2:7" x14ac:dyDescent="0.25">
      <c r="B44" s="6"/>
      <c r="C44" s="573"/>
      <c r="D44" s="573"/>
      <c r="E44" s="5"/>
      <c r="F44" s="6"/>
      <c r="G44" s="6"/>
    </row>
    <row r="45" spans="2:7" x14ac:dyDescent="0.25">
      <c r="B45" s="6"/>
      <c r="C45" s="574"/>
      <c r="D45" s="574"/>
      <c r="E45" s="574"/>
      <c r="F45" s="574"/>
      <c r="G45" s="6"/>
    </row>
    <row r="46" spans="2:7" x14ac:dyDescent="0.25">
      <c r="B46" s="6"/>
      <c r="C46" s="571"/>
      <c r="D46" s="571"/>
      <c r="E46" s="576"/>
      <c r="F46" s="576"/>
      <c r="G46" s="6"/>
    </row>
    <row r="47" spans="2:7" x14ac:dyDescent="0.25">
      <c r="B47" s="6"/>
      <c r="C47" s="571"/>
      <c r="D47" s="571"/>
      <c r="E47" s="572"/>
      <c r="F47" s="572"/>
      <c r="G47" s="6"/>
    </row>
    <row r="48" spans="2:7" x14ac:dyDescent="0.25">
      <c r="B48" s="6"/>
      <c r="C48" s="6"/>
      <c r="D48" s="6"/>
      <c r="E48" s="6"/>
      <c r="F48" s="6"/>
      <c r="G48" s="6"/>
    </row>
    <row r="49" spans="2:7" x14ac:dyDescent="0.25">
      <c r="B49" s="6"/>
      <c r="C49" s="573"/>
      <c r="D49" s="573"/>
      <c r="E49" s="5"/>
      <c r="F49" s="6"/>
      <c r="G49" s="6"/>
    </row>
    <row r="50" spans="2:7" x14ac:dyDescent="0.25">
      <c r="B50" s="6"/>
      <c r="C50" s="573"/>
      <c r="D50" s="573"/>
      <c r="E50" s="575"/>
      <c r="F50" s="575"/>
      <c r="G50" s="6"/>
    </row>
    <row r="51" spans="2:7" x14ac:dyDescent="0.25">
      <c r="B51" s="6"/>
      <c r="C51" s="5"/>
      <c r="D51" s="5"/>
      <c r="E51" s="5"/>
      <c r="F51" s="5"/>
      <c r="G51" s="6"/>
    </row>
    <row r="52" spans="2:7" x14ac:dyDescent="0.25">
      <c r="B52" s="6"/>
      <c r="C52" s="571"/>
      <c r="D52" s="571"/>
      <c r="E52" s="576"/>
      <c r="F52" s="576"/>
      <c r="G52" s="6"/>
    </row>
    <row r="53" spans="2:7" x14ac:dyDescent="0.25">
      <c r="B53" s="6"/>
      <c r="C53" s="571"/>
      <c r="D53" s="571"/>
      <c r="E53" s="572"/>
      <c r="F53" s="572"/>
      <c r="G53" s="6"/>
    </row>
    <row r="54" spans="2:7" x14ac:dyDescent="0.25">
      <c r="B54" s="6"/>
      <c r="C54" s="6"/>
      <c r="D54" s="6"/>
      <c r="E54" s="6"/>
      <c r="F54" s="6"/>
      <c r="G54" s="6"/>
    </row>
    <row r="55" spans="2:7" x14ac:dyDescent="0.25">
      <c r="B55" s="6"/>
      <c r="C55" s="573"/>
      <c r="D55" s="573"/>
      <c r="E55" s="6"/>
      <c r="F55" s="6"/>
      <c r="G55" s="6"/>
    </row>
    <row r="56" spans="2:7" x14ac:dyDescent="0.25">
      <c r="B56" s="6"/>
      <c r="C56" s="573"/>
      <c r="D56" s="573"/>
      <c r="E56" s="572"/>
      <c r="F56" s="572"/>
      <c r="G56" s="6"/>
    </row>
    <row r="57" spans="2:7" x14ac:dyDescent="0.25">
      <c r="B57" s="6"/>
      <c r="C57" s="571"/>
      <c r="D57" s="571"/>
      <c r="E57" s="572"/>
      <c r="F57" s="572"/>
      <c r="G57" s="6"/>
    </row>
    <row r="58" spans="2:7" x14ac:dyDescent="0.25">
      <c r="B58" s="6"/>
      <c r="C58" s="7"/>
      <c r="D58" s="6"/>
      <c r="E58" s="7"/>
      <c r="F58" s="6"/>
      <c r="G58" s="6"/>
    </row>
    <row r="59" spans="2:7" x14ac:dyDescent="0.25">
      <c r="B59" s="6"/>
      <c r="C59" s="7"/>
      <c r="D59" s="7"/>
      <c r="E59" s="7"/>
      <c r="F59" s="7"/>
      <c r="G59" s="7"/>
    </row>
  </sheetData>
  <mergeCells count="46">
    <mergeCell ref="C55:D55"/>
    <mergeCell ref="C56:D56"/>
    <mergeCell ref="E56:F56"/>
    <mergeCell ref="C57:D57"/>
    <mergeCell ref="E57:F57"/>
    <mergeCell ref="E15:F15"/>
    <mergeCell ref="C20:F20"/>
    <mergeCell ref="C21:F21"/>
    <mergeCell ref="E22:F22"/>
    <mergeCell ref="E23:F23"/>
    <mergeCell ref="C3:F3"/>
    <mergeCell ref="C31:D31"/>
    <mergeCell ref="E10:F10"/>
    <mergeCell ref="E11:F11"/>
    <mergeCell ref="E12:F12"/>
    <mergeCell ref="E18:F18"/>
    <mergeCell ref="B4:F4"/>
    <mergeCell ref="C5:F5"/>
    <mergeCell ref="C7:D7"/>
    <mergeCell ref="C8:F8"/>
    <mergeCell ref="E9:F9"/>
    <mergeCell ref="E13:F13"/>
    <mergeCell ref="E14:F14"/>
    <mergeCell ref="C30:F30"/>
    <mergeCell ref="E16:F16"/>
    <mergeCell ref="E17:F17"/>
    <mergeCell ref="C32:F32"/>
    <mergeCell ref="C43:D43"/>
    <mergeCell ref="E31:F31"/>
    <mergeCell ref="E24:F24"/>
    <mergeCell ref="E25:F25"/>
    <mergeCell ref="E26:F26"/>
    <mergeCell ref="E27:F27"/>
    <mergeCell ref="C53:D53"/>
    <mergeCell ref="E53:F53"/>
    <mergeCell ref="C49:D49"/>
    <mergeCell ref="C44:D44"/>
    <mergeCell ref="C45:F45"/>
    <mergeCell ref="C47:D47"/>
    <mergeCell ref="E47:F47"/>
    <mergeCell ref="C50:D50"/>
    <mergeCell ref="E50:F50"/>
    <mergeCell ref="C52:D52"/>
    <mergeCell ref="E52:F52"/>
    <mergeCell ref="C46:D46"/>
    <mergeCell ref="E46:F46"/>
  </mergeCells>
  <dataValidations disablePrompts="1" count="2">
    <dataValidation type="whole" allowBlank="1" showInputMessage="1" showErrorMessage="1" sqref="E52 E46" xr:uid="{A90F468B-1B8D-744B-B260-120B2E4C758D}">
      <formula1>-999999999</formula1>
      <formula2>999999999</formula2>
    </dataValidation>
    <dataValidation type="list" allowBlank="1" showInputMessage="1" showErrorMessage="1" sqref="E56" xr:uid="{F6AA5104-E258-D148-84EA-00A3650DA53F}">
      <formula1>$K$63:$K$64</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042806-BBBA-476D-B173-A3A425DC23A3}">
  <sheetPr>
    <tabColor theme="0"/>
  </sheetPr>
  <dimension ref="B1:U71"/>
  <sheetViews>
    <sheetView topLeftCell="D4" zoomScale="141" zoomScaleNormal="80" workbookViewId="0">
      <selection activeCell="G11" sqref="G11"/>
    </sheetView>
  </sheetViews>
  <sheetFormatPr defaultColWidth="9.28515625" defaultRowHeight="15" x14ac:dyDescent="0.25"/>
  <cols>
    <col min="1" max="2" width="1.7109375" style="213" customWidth="1"/>
    <col min="3" max="3" width="45.42578125" style="213" customWidth="1"/>
    <col min="4" max="4" width="33.7109375" style="213" customWidth="1"/>
    <col min="5" max="6" width="38.42578125" style="213" customWidth="1"/>
    <col min="7" max="7" width="36.28515625" style="213" customWidth="1"/>
    <col min="8" max="8" width="24" style="213" customWidth="1"/>
    <col min="9" max="9" width="25.42578125" style="213" customWidth="1"/>
    <col min="10" max="10" width="27.85546875" style="213" customWidth="1"/>
    <col min="11" max="12" width="24.42578125" style="213" customWidth="1"/>
    <col min="13" max="14" width="2" style="213" customWidth="1"/>
    <col min="15" max="16384" width="9.28515625" style="213"/>
  </cols>
  <sheetData>
    <row r="1" spans="2:14" ht="15.75" thickBot="1" x14ac:dyDescent="0.3"/>
    <row r="2" spans="2:14" ht="15.75" thickBot="1" x14ac:dyDescent="0.3">
      <c r="B2" s="246"/>
      <c r="C2" s="245"/>
      <c r="D2" s="245"/>
      <c r="E2" s="245"/>
      <c r="F2" s="245"/>
      <c r="G2" s="245"/>
      <c r="H2" s="245"/>
      <c r="I2" s="245"/>
      <c r="J2" s="245"/>
      <c r="K2" s="245"/>
      <c r="L2" s="245"/>
      <c r="M2" s="244"/>
      <c r="N2" s="214"/>
    </row>
    <row r="3" spans="2:14" customFormat="1" ht="21" thickBot="1" x14ac:dyDescent="0.35">
      <c r="B3" s="76"/>
      <c r="C3" s="600" t="s">
        <v>358</v>
      </c>
      <c r="D3" s="601"/>
      <c r="E3" s="601"/>
      <c r="F3" s="601"/>
      <c r="G3" s="602"/>
      <c r="H3" s="395"/>
      <c r="I3" s="395"/>
      <c r="J3" s="395"/>
      <c r="K3" s="395"/>
      <c r="L3" s="395"/>
      <c r="M3" s="243"/>
      <c r="N3" s="77"/>
    </row>
    <row r="4" spans="2:14" customFormat="1" x14ac:dyDescent="0.25">
      <c r="B4" s="76"/>
      <c r="C4" s="395"/>
      <c r="D4" s="395"/>
      <c r="E4" s="395"/>
      <c r="F4" s="395"/>
      <c r="G4" s="395"/>
      <c r="H4" s="395"/>
      <c r="I4" s="395"/>
      <c r="J4" s="395"/>
      <c r="K4" s="395"/>
      <c r="L4" s="395"/>
      <c r="M4" s="243"/>
      <c r="N4" s="77"/>
    </row>
    <row r="5" spans="2:14" x14ac:dyDescent="0.25">
      <c r="B5" s="219"/>
      <c r="C5" s="396"/>
      <c r="D5" s="396"/>
      <c r="E5" s="396"/>
      <c r="F5" s="396"/>
      <c r="G5" s="396"/>
      <c r="H5" s="396"/>
      <c r="I5" s="396"/>
      <c r="J5" s="396"/>
      <c r="K5" s="396"/>
      <c r="L5" s="396"/>
      <c r="M5" s="220"/>
      <c r="N5" s="214"/>
    </row>
    <row r="6" spans="2:14" x14ac:dyDescent="0.25">
      <c r="B6" s="219"/>
      <c r="C6" s="222" t="s">
        <v>359</v>
      </c>
      <c r="D6" s="396"/>
      <c r="E6" s="396"/>
      <c r="F6" s="396"/>
      <c r="G6" s="396"/>
      <c r="H6" s="396"/>
      <c r="I6" s="396"/>
      <c r="J6" s="396"/>
      <c r="K6" s="396"/>
      <c r="L6" s="396"/>
      <c r="M6" s="220"/>
      <c r="N6" s="214"/>
    </row>
    <row r="7" spans="2:14" ht="15.75" thickBot="1" x14ac:dyDescent="0.3">
      <c r="B7" s="219"/>
      <c r="C7" s="396"/>
      <c r="D7" s="396"/>
      <c r="E7" s="396"/>
      <c r="F7" s="396"/>
      <c r="G7" s="396"/>
      <c r="H7" s="396"/>
      <c r="I7" s="396"/>
      <c r="J7" s="396"/>
      <c r="K7" s="396"/>
      <c r="L7" s="396"/>
      <c r="M7" s="220"/>
      <c r="N7" s="214"/>
    </row>
    <row r="8" spans="2:14" ht="51" customHeight="1" thickBot="1" x14ac:dyDescent="0.3">
      <c r="B8" s="219"/>
      <c r="C8" s="397" t="s">
        <v>360</v>
      </c>
      <c r="D8" s="615"/>
      <c r="E8" s="615"/>
      <c r="F8" s="615"/>
      <c r="G8" s="616"/>
      <c r="H8" s="396"/>
      <c r="I8" s="396"/>
      <c r="J8" s="396"/>
      <c r="K8" s="396"/>
      <c r="L8" s="396"/>
      <c r="M8" s="220"/>
      <c r="N8" s="214"/>
    </row>
    <row r="9" spans="2:14" ht="15.75" thickBot="1" x14ac:dyDescent="0.3">
      <c r="B9" s="219"/>
      <c r="C9" s="396"/>
      <c r="D9" s="396"/>
      <c r="E9" s="396"/>
      <c r="F9" s="396"/>
      <c r="G9" s="396"/>
      <c r="H9" s="396"/>
      <c r="I9" s="396"/>
      <c r="J9" s="396"/>
      <c r="K9" s="396"/>
      <c r="L9" s="396"/>
      <c r="M9" s="220"/>
      <c r="N9" s="214"/>
    </row>
    <row r="10" spans="2:14" ht="114" x14ac:dyDescent="0.25">
      <c r="B10" s="219"/>
      <c r="C10" s="398" t="s">
        <v>361</v>
      </c>
      <c r="D10" s="399" t="s">
        <v>362</v>
      </c>
      <c r="E10" s="399" t="s">
        <v>363</v>
      </c>
      <c r="F10" s="399" t="s">
        <v>364</v>
      </c>
      <c r="G10" s="399" t="s">
        <v>365</v>
      </c>
      <c r="H10" s="399" t="s">
        <v>366</v>
      </c>
      <c r="I10" s="399" t="s">
        <v>367</v>
      </c>
      <c r="J10" s="399" t="s">
        <v>368</v>
      </c>
      <c r="K10" s="399" t="s">
        <v>369</v>
      </c>
      <c r="L10" s="400" t="s">
        <v>370</v>
      </c>
      <c r="M10" s="220"/>
      <c r="N10" s="224"/>
    </row>
    <row r="11" spans="2:14" ht="135" customHeight="1" x14ac:dyDescent="0.25">
      <c r="B11" s="219"/>
      <c r="C11" s="401" t="s">
        <v>371</v>
      </c>
      <c r="D11" s="402"/>
      <c r="E11" s="402"/>
      <c r="F11" s="403" t="s">
        <v>372</v>
      </c>
      <c r="G11" s="403" t="s">
        <v>373</v>
      </c>
      <c r="H11" s="403" t="s">
        <v>374</v>
      </c>
      <c r="I11" s="403" t="s">
        <v>374</v>
      </c>
      <c r="J11" s="403" t="s">
        <v>374</v>
      </c>
      <c r="K11" s="403" t="s">
        <v>374</v>
      </c>
      <c r="L11" s="226" t="s">
        <v>374</v>
      </c>
      <c r="M11" s="220"/>
      <c r="N11" s="224"/>
    </row>
    <row r="12" spans="2:14" ht="393.75" customHeight="1" x14ac:dyDescent="0.25">
      <c r="B12" s="219"/>
      <c r="C12" s="401" t="s">
        <v>375</v>
      </c>
      <c r="D12" s="402"/>
      <c r="E12" s="402"/>
      <c r="F12" s="403" t="s">
        <v>376</v>
      </c>
      <c r="G12" s="403" t="s">
        <v>377</v>
      </c>
      <c r="H12" s="403" t="s">
        <v>378</v>
      </c>
      <c r="I12" s="403" t="s">
        <v>379</v>
      </c>
      <c r="J12" s="636" t="s">
        <v>380</v>
      </c>
      <c r="K12" s="403" t="s">
        <v>374</v>
      </c>
      <c r="L12" s="226" t="s">
        <v>374</v>
      </c>
      <c r="M12" s="220"/>
      <c r="N12" s="224"/>
    </row>
    <row r="13" spans="2:14" ht="409.5" customHeight="1" x14ac:dyDescent="0.25">
      <c r="B13" s="219"/>
      <c r="C13" s="401" t="s">
        <v>381</v>
      </c>
      <c r="D13" s="402"/>
      <c r="E13" s="402"/>
      <c r="F13" s="403" t="s">
        <v>382</v>
      </c>
      <c r="G13" s="403" t="s">
        <v>383</v>
      </c>
      <c r="H13" s="403" t="s">
        <v>384</v>
      </c>
      <c r="I13" s="403">
        <v>0</v>
      </c>
      <c r="J13" s="637"/>
      <c r="K13" s="403" t="s">
        <v>374</v>
      </c>
      <c r="L13" s="226" t="s">
        <v>374</v>
      </c>
      <c r="M13" s="220"/>
      <c r="N13" s="224"/>
    </row>
    <row r="14" spans="2:14" ht="401.25" customHeight="1" x14ac:dyDescent="0.25">
      <c r="B14" s="219"/>
      <c r="C14" s="401" t="s">
        <v>385</v>
      </c>
      <c r="D14" s="402"/>
      <c r="E14" s="402"/>
      <c r="F14" s="403" t="s">
        <v>386</v>
      </c>
      <c r="G14" s="403" t="s">
        <v>387</v>
      </c>
      <c r="H14" s="403" t="s">
        <v>388</v>
      </c>
      <c r="I14" s="403">
        <v>0</v>
      </c>
      <c r="J14" s="403" t="s">
        <v>389</v>
      </c>
      <c r="K14" s="403" t="s">
        <v>374</v>
      </c>
      <c r="L14" s="226" t="s">
        <v>374</v>
      </c>
      <c r="M14" s="220"/>
      <c r="N14" s="224"/>
    </row>
    <row r="15" spans="2:14" ht="409.5" customHeight="1" x14ac:dyDescent="0.25">
      <c r="B15" s="219"/>
      <c r="C15" s="401" t="s">
        <v>390</v>
      </c>
      <c r="D15" s="402"/>
      <c r="E15" s="402"/>
      <c r="F15" s="403" t="s">
        <v>391</v>
      </c>
      <c r="G15" s="403" t="s">
        <v>392</v>
      </c>
      <c r="H15" s="403" t="s">
        <v>393</v>
      </c>
      <c r="I15" s="403" t="s">
        <v>394</v>
      </c>
      <c r="J15" s="403" t="s">
        <v>389</v>
      </c>
      <c r="K15" s="403" t="s">
        <v>374</v>
      </c>
      <c r="L15" s="226" t="s">
        <v>374</v>
      </c>
      <c r="M15" s="220"/>
      <c r="N15" s="224"/>
    </row>
    <row r="16" spans="2:14" ht="134.25" customHeight="1" x14ac:dyDescent="0.25">
      <c r="B16" s="219"/>
      <c r="C16" s="401" t="s">
        <v>395</v>
      </c>
      <c r="D16" s="402"/>
      <c r="E16" s="402"/>
      <c r="F16" s="403" t="s">
        <v>396</v>
      </c>
      <c r="G16" s="403" t="s">
        <v>373</v>
      </c>
      <c r="H16" s="403" t="s">
        <v>374</v>
      </c>
      <c r="I16" s="403" t="s">
        <v>374</v>
      </c>
      <c r="J16" s="403" t="s">
        <v>374</v>
      </c>
      <c r="K16" s="403" t="s">
        <v>374</v>
      </c>
      <c r="L16" s="226" t="s">
        <v>374</v>
      </c>
      <c r="M16" s="220"/>
      <c r="N16" s="224"/>
    </row>
    <row r="17" spans="2:14" ht="285" customHeight="1" x14ac:dyDescent="0.25">
      <c r="B17" s="219"/>
      <c r="C17" s="401" t="s">
        <v>397</v>
      </c>
      <c r="D17" s="402"/>
      <c r="E17" s="402"/>
      <c r="F17" s="403" t="s">
        <v>398</v>
      </c>
      <c r="G17" s="403" t="s">
        <v>399</v>
      </c>
      <c r="H17" s="403" t="s">
        <v>400</v>
      </c>
      <c r="I17" s="403">
        <v>0</v>
      </c>
      <c r="J17" s="403" t="s">
        <v>389</v>
      </c>
      <c r="K17" s="403" t="s">
        <v>374</v>
      </c>
      <c r="L17" s="226" t="s">
        <v>374</v>
      </c>
      <c r="M17" s="220"/>
      <c r="N17" s="224"/>
    </row>
    <row r="18" spans="2:14" ht="315" customHeight="1" x14ac:dyDescent="0.25">
      <c r="B18" s="219"/>
      <c r="C18" s="401" t="s">
        <v>401</v>
      </c>
      <c r="D18" s="402"/>
      <c r="E18" s="402"/>
      <c r="F18" s="403" t="s">
        <v>402</v>
      </c>
      <c r="G18" s="403" t="s">
        <v>373</v>
      </c>
      <c r="H18" s="403" t="s">
        <v>374</v>
      </c>
      <c r="I18" s="403" t="s">
        <v>374</v>
      </c>
      <c r="J18" s="403" t="s">
        <v>389</v>
      </c>
      <c r="K18" s="403" t="s">
        <v>374</v>
      </c>
      <c r="L18" s="226" t="s">
        <v>374</v>
      </c>
      <c r="M18" s="220"/>
      <c r="N18" s="224"/>
    </row>
    <row r="19" spans="2:14" ht="224.25" customHeight="1" x14ac:dyDescent="0.25">
      <c r="B19" s="219"/>
      <c r="C19" s="401" t="s">
        <v>403</v>
      </c>
      <c r="D19" s="402"/>
      <c r="E19" s="402"/>
      <c r="F19" s="403" t="s">
        <v>404</v>
      </c>
      <c r="G19" s="403" t="s">
        <v>373</v>
      </c>
      <c r="H19" s="403" t="s">
        <v>374</v>
      </c>
      <c r="I19" s="403" t="s">
        <v>374</v>
      </c>
      <c r="J19" s="403" t="s">
        <v>374</v>
      </c>
      <c r="K19" s="403" t="s">
        <v>374</v>
      </c>
      <c r="L19" s="403" t="s">
        <v>374</v>
      </c>
      <c r="M19" s="220"/>
      <c r="N19" s="224"/>
    </row>
    <row r="20" spans="2:14" ht="93.75" customHeight="1" x14ac:dyDescent="0.25">
      <c r="B20" s="219"/>
      <c r="C20" s="401" t="s">
        <v>405</v>
      </c>
      <c r="D20" s="402"/>
      <c r="E20" s="402"/>
      <c r="F20" s="404" t="s">
        <v>406</v>
      </c>
      <c r="G20" s="403" t="s">
        <v>373</v>
      </c>
      <c r="H20" s="403" t="s">
        <v>374</v>
      </c>
      <c r="I20" s="403" t="s">
        <v>374</v>
      </c>
      <c r="J20" s="403" t="s">
        <v>374</v>
      </c>
      <c r="K20" s="403" t="s">
        <v>374</v>
      </c>
      <c r="L20" s="403" t="s">
        <v>374</v>
      </c>
      <c r="M20" s="220"/>
      <c r="N20" s="224"/>
    </row>
    <row r="21" spans="2:14" ht="84.75" customHeight="1" x14ac:dyDescent="0.25">
      <c r="B21" s="219"/>
      <c r="C21" s="401" t="s">
        <v>407</v>
      </c>
      <c r="D21" s="402"/>
      <c r="E21" s="402"/>
      <c r="F21" s="404" t="s">
        <v>406</v>
      </c>
      <c r="G21" s="403" t="s">
        <v>373</v>
      </c>
      <c r="H21" s="403" t="s">
        <v>374</v>
      </c>
      <c r="I21" s="403" t="s">
        <v>374</v>
      </c>
      <c r="J21" s="403" t="s">
        <v>374</v>
      </c>
      <c r="K21" s="403" t="s">
        <v>374</v>
      </c>
      <c r="L21" s="403" t="s">
        <v>374</v>
      </c>
      <c r="M21" s="220"/>
      <c r="N21" s="224"/>
    </row>
    <row r="22" spans="2:14" ht="84.75" customHeight="1" x14ac:dyDescent="0.25">
      <c r="B22" s="219"/>
      <c r="C22" s="401" t="s">
        <v>408</v>
      </c>
      <c r="D22" s="402"/>
      <c r="E22" s="402"/>
      <c r="F22" s="404" t="s">
        <v>406</v>
      </c>
      <c r="G22" s="403" t="s">
        <v>373</v>
      </c>
      <c r="H22" s="403" t="s">
        <v>374</v>
      </c>
      <c r="I22" s="403" t="s">
        <v>374</v>
      </c>
      <c r="J22" s="403" t="s">
        <v>374</v>
      </c>
      <c r="K22" s="403" t="s">
        <v>374</v>
      </c>
      <c r="L22" s="403" t="s">
        <v>374</v>
      </c>
      <c r="M22" s="220"/>
      <c r="N22" s="224"/>
    </row>
    <row r="23" spans="2:14" ht="165.6" customHeight="1" x14ac:dyDescent="0.25">
      <c r="B23" s="405"/>
      <c r="C23" s="401" t="s">
        <v>409</v>
      </c>
      <c r="D23" s="402"/>
      <c r="E23" s="402"/>
      <c r="F23" s="403" t="s">
        <v>410</v>
      </c>
      <c r="G23" s="403" t="s">
        <v>411</v>
      </c>
      <c r="H23" s="403" t="s">
        <v>412</v>
      </c>
      <c r="I23" s="403" t="s">
        <v>413</v>
      </c>
      <c r="J23" s="403" t="s">
        <v>414</v>
      </c>
      <c r="K23" s="403" t="s">
        <v>374</v>
      </c>
      <c r="L23" s="226" t="s">
        <v>374</v>
      </c>
      <c r="M23" s="220"/>
      <c r="N23" s="224"/>
    </row>
    <row r="24" spans="2:14" ht="87" customHeight="1" x14ac:dyDescent="0.25">
      <c r="B24" s="219"/>
      <c r="C24" s="401" t="s">
        <v>415</v>
      </c>
      <c r="D24" s="402"/>
      <c r="E24" s="402"/>
      <c r="F24" s="404" t="s">
        <v>406</v>
      </c>
      <c r="G24" s="403" t="s">
        <v>373</v>
      </c>
      <c r="H24" s="403" t="s">
        <v>374</v>
      </c>
      <c r="I24" s="403" t="s">
        <v>374</v>
      </c>
      <c r="J24" s="403" t="s">
        <v>374</v>
      </c>
      <c r="K24" s="403" t="s">
        <v>374</v>
      </c>
      <c r="L24" s="403" t="s">
        <v>374</v>
      </c>
      <c r="M24" s="225"/>
      <c r="N24" s="224"/>
    </row>
    <row r="25" spans="2:14" ht="87.75" customHeight="1" thickBot="1" x14ac:dyDescent="0.3">
      <c r="B25" s="219"/>
      <c r="C25" s="406" t="s">
        <v>416</v>
      </c>
      <c r="D25" s="407"/>
      <c r="E25" s="407"/>
      <c r="F25" s="404" t="s">
        <v>406</v>
      </c>
      <c r="G25" s="408" t="s">
        <v>373</v>
      </c>
      <c r="H25" s="403" t="s">
        <v>374</v>
      </c>
      <c r="I25" s="403" t="s">
        <v>374</v>
      </c>
      <c r="J25" s="403" t="s">
        <v>374</v>
      </c>
      <c r="K25" s="403" t="s">
        <v>374</v>
      </c>
      <c r="L25" s="403" t="s">
        <v>374</v>
      </c>
      <c r="M25" s="225"/>
      <c r="N25" s="224"/>
    </row>
    <row r="26" spans="2:14" x14ac:dyDescent="0.25">
      <c r="B26" s="219"/>
      <c r="C26" s="409"/>
      <c r="D26" s="409"/>
      <c r="E26" s="409"/>
      <c r="F26" s="409"/>
      <c r="G26" s="409"/>
      <c r="H26" s="409"/>
      <c r="I26" s="409"/>
      <c r="J26" s="409"/>
      <c r="K26" s="409"/>
      <c r="L26" s="409"/>
      <c r="M26" s="220"/>
      <c r="N26" s="214"/>
    </row>
    <row r="27" spans="2:14" x14ac:dyDescent="0.25">
      <c r="B27" s="219"/>
      <c r="C27" s="409"/>
      <c r="D27" s="409"/>
      <c r="E27" s="409"/>
      <c r="F27" s="409"/>
      <c r="G27" s="409"/>
      <c r="H27" s="409"/>
      <c r="I27" s="409"/>
      <c r="J27" s="409"/>
      <c r="K27" s="409"/>
      <c r="L27" s="409"/>
      <c r="M27" s="220"/>
      <c r="N27" s="214"/>
    </row>
    <row r="28" spans="2:14" x14ac:dyDescent="0.25">
      <c r="B28" s="219"/>
      <c r="C28" s="222" t="s">
        <v>417</v>
      </c>
      <c r="D28" s="409"/>
      <c r="E28" s="409"/>
      <c r="F28" s="409"/>
      <c r="G28" s="409"/>
      <c r="H28" s="409"/>
      <c r="I28" s="409"/>
      <c r="J28" s="409"/>
      <c r="K28" s="409"/>
      <c r="L28" s="409"/>
      <c r="M28" s="220"/>
      <c r="N28" s="214"/>
    </row>
    <row r="29" spans="2:14" ht="15.75" thickBot="1" x14ac:dyDescent="0.3">
      <c r="B29" s="219"/>
      <c r="C29" s="222"/>
      <c r="D29" s="409"/>
      <c r="E29" s="409"/>
      <c r="F29" s="409"/>
      <c r="G29" s="409"/>
      <c r="H29" s="409"/>
      <c r="I29" s="409"/>
      <c r="J29" s="409"/>
      <c r="K29" s="409"/>
      <c r="L29" s="409"/>
      <c r="M29" s="220"/>
      <c r="N29" s="214"/>
    </row>
    <row r="30" spans="2:14" s="238" customFormat="1" ht="40.35" customHeight="1" x14ac:dyDescent="0.25">
      <c r="B30" s="241"/>
      <c r="C30" s="603" t="s">
        <v>418</v>
      </c>
      <c r="D30" s="604"/>
      <c r="E30" s="609" t="s">
        <v>419</v>
      </c>
      <c r="F30" s="609"/>
      <c r="G30" s="610"/>
      <c r="H30" s="396"/>
      <c r="I30" s="396"/>
      <c r="J30" s="396"/>
      <c r="K30" s="396"/>
      <c r="L30" s="396"/>
      <c r="M30" s="240"/>
      <c r="N30" s="239"/>
    </row>
    <row r="31" spans="2:14" s="238" customFormat="1" ht="40.35" customHeight="1" x14ac:dyDescent="0.25">
      <c r="B31" s="241"/>
      <c r="C31" s="605" t="s">
        <v>420</v>
      </c>
      <c r="D31" s="606"/>
      <c r="E31" s="611" t="s">
        <v>421</v>
      </c>
      <c r="F31" s="611"/>
      <c r="G31" s="612"/>
      <c r="H31" s="396"/>
      <c r="I31" s="396"/>
      <c r="J31" s="396"/>
      <c r="K31" s="396"/>
      <c r="L31" s="396"/>
      <c r="M31" s="240"/>
      <c r="N31" s="239"/>
    </row>
    <row r="32" spans="2:14" s="238" customFormat="1" ht="40.35" customHeight="1" thickBot="1" x14ac:dyDescent="0.3">
      <c r="B32" s="241"/>
      <c r="C32" s="607" t="s">
        <v>422</v>
      </c>
      <c r="D32" s="608"/>
      <c r="E32" s="613"/>
      <c r="F32" s="613"/>
      <c r="G32" s="614"/>
      <c r="H32" s="396"/>
      <c r="I32" s="396"/>
      <c r="J32" s="396"/>
      <c r="K32" s="396"/>
      <c r="L32" s="396"/>
      <c r="M32" s="240"/>
      <c r="N32" s="239"/>
    </row>
    <row r="33" spans="2:19" s="238" customFormat="1" x14ac:dyDescent="0.25">
      <c r="B33" s="241"/>
      <c r="C33" s="232"/>
      <c r="D33" s="396"/>
      <c r="E33" s="396"/>
      <c r="F33" s="396"/>
      <c r="G33" s="396"/>
      <c r="H33" s="396"/>
      <c r="I33" s="396"/>
      <c r="J33" s="396"/>
      <c r="K33" s="396"/>
      <c r="L33" s="396"/>
      <c r="M33" s="240"/>
      <c r="N33" s="239"/>
    </row>
    <row r="34" spans="2:19" x14ac:dyDescent="0.25">
      <c r="B34" s="219"/>
      <c r="C34" s="232"/>
      <c r="D34" s="409"/>
      <c r="E34" s="409"/>
      <c r="F34" s="409"/>
      <c r="G34" s="409"/>
      <c r="H34" s="409"/>
      <c r="I34" s="409"/>
      <c r="J34" s="409"/>
      <c r="K34" s="409"/>
      <c r="L34" s="409"/>
      <c r="M34" s="220"/>
      <c r="N34" s="214"/>
    </row>
    <row r="35" spans="2:19" x14ac:dyDescent="0.25">
      <c r="B35" s="219"/>
      <c r="C35" s="643" t="s">
        <v>423</v>
      </c>
      <c r="D35" s="643"/>
      <c r="E35" s="410"/>
      <c r="F35" s="410"/>
      <c r="G35" s="410"/>
      <c r="H35" s="410"/>
      <c r="I35" s="410"/>
      <c r="J35" s="410"/>
      <c r="K35" s="410"/>
      <c r="L35" s="410"/>
      <c r="M35" s="237"/>
      <c r="N35" s="236"/>
      <c r="O35" s="227"/>
      <c r="P35" s="227"/>
      <c r="Q35" s="227"/>
      <c r="R35" s="227"/>
      <c r="S35" s="227"/>
    </row>
    <row r="36" spans="2:19" ht="15.75" thickBot="1" x14ac:dyDescent="0.3">
      <c r="B36" s="219"/>
      <c r="C36" s="235"/>
      <c r="D36" s="410"/>
      <c r="E36" s="410"/>
      <c r="F36" s="410"/>
      <c r="G36" s="410"/>
      <c r="H36" s="410"/>
      <c r="I36" s="410"/>
      <c r="J36" s="410"/>
      <c r="K36" s="410"/>
      <c r="L36" s="410"/>
      <c r="M36" s="237"/>
      <c r="N36" s="236"/>
      <c r="O36" s="227"/>
      <c r="P36" s="227"/>
      <c r="Q36" s="227"/>
      <c r="R36" s="227"/>
      <c r="S36" s="227"/>
    </row>
    <row r="37" spans="2:19" ht="40.35" customHeight="1" x14ac:dyDescent="0.25">
      <c r="B37" s="219"/>
      <c r="C37" s="603" t="s">
        <v>424</v>
      </c>
      <c r="D37" s="604"/>
      <c r="E37" s="621"/>
      <c r="F37" s="621"/>
      <c r="G37" s="622"/>
      <c r="H37" s="409"/>
      <c r="I37" s="409"/>
      <c r="J37" s="409"/>
      <c r="K37" s="409"/>
      <c r="L37" s="409"/>
      <c r="M37" s="220"/>
      <c r="N37" s="214"/>
    </row>
    <row r="38" spans="2:19" ht="40.35" customHeight="1" thickBot="1" x14ac:dyDescent="0.3">
      <c r="B38" s="219"/>
      <c r="C38" s="617" t="s">
        <v>425</v>
      </c>
      <c r="D38" s="618"/>
      <c r="E38" s="619"/>
      <c r="F38" s="619"/>
      <c r="G38" s="620"/>
      <c r="H38" s="409"/>
      <c r="I38" s="409"/>
      <c r="J38" s="409"/>
      <c r="K38" s="409"/>
      <c r="L38" s="409"/>
      <c r="M38" s="220"/>
      <c r="N38" s="214"/>
    </row>
    <row r="39" spans="2:19" x14ac:dyDescent="0.25">
      <c r="B39" s="219"/>
      <c r="C39" s="232"/>
      <c r="D39" s="409"/>
      <c r="E39" s="409"/>
      <c r="F39" s="409"/>
      <c r="G39" s="409"/>
      <c r="H39" s="409"/>
      <c r="I39" s="409"/>
      <c r="J39" s="409"/>
      <c r="K39" s="409"/>
      <c r="L39" s="409"/>
      <c r="M39" s="220"/>
      <c r="N39" s="214"/>
    </row>
    <row r="40" spans="2:19" x14ac:dyDescent="0.25">
      <c r="B40" s="219"/>
      <c r="C40" s="232"/>
      <c r="D40" s="409"/>
      <c r="E40" s="409"/>
      <c r="F40" s="409"/>
      <c r="G40" s="409"/>
      <c r="H40" s="409"/>
      <c r="I40" s="409"/>
      <c r="J40" s="409"/>
      <c r="K40" s="409"/>
      <c r="L40" s="409"/>
      <c r="M40" s="220"/>
      <c r="N40" s="214"/>
    </row>
    <row r="41" spans="2:19" ht="15" customHeight="1" x14ac:dyDescent="0.25">
      <c r="B41" s="219"/>
      <c r="C41" s="643" t="s">
        <v>426</v>
      </c>
      <c r="D41" s="643"/>
      <c r="E41" s="411"/>
      <c r="F41" s="411"/>
      <c r="G41" s="411"/>
      <c r="H41" s="411"/>
      <c r="I41" s="411"/>
      <c r="J41" s="411"/>
      <c r="K41" s="411"/>
      <c r="L41" s="411"/>
      <c r="M41" s="230"/>
      <c r="N41" s="229"/>
      <c r="O41" s="228"/>
      <c r="P41" s="228"/>
      <c r="Q41" s="228"/>
      <c r="R41" s="228"/>
      <c r="S41" s="228"/>
    </row>
    <row r="42" spans="2:19" ht="15.75" thickBot="1" x14ac:dyDescent="0.3">
      <c r="B42" s="219"/>
      <c r="C42" s="235"/>
      <c r="D42" s="411"/>
      <c r="E42" s="411"/>
      <c r="F42" s="411"/>
      <c r="G42" s="411"/>
      <c r="H42" s="411"/>
      <c r="I42" s="411"/>
      <c r="J42" s="411"/>
      <c r="K42" s="411"/>
      <c r="L42" s="411"/>
      <c r="M42" s="230"/>
      <c r="N42" s="229"/>
      <c r="O42" s="228"/>
      <c r="P42" s="228"/>
      <c r="Q42" s="228"/>
      <c r="R42" s="228"/>
      <c r="S42" s="228"/>
    </row>
    <row r="43" spans="2:19" s="8" customFormat="1" ht="39.950000000000003" customHeight="1" x14ac:dyDescent="0.25">
      <c r="B43" s="234"/>
      <c r="C43" s="623" t="s">
        <v>427</v>
      </c>
      <c r="D43" s="624"/>
      <c r="E43" s="644" t="s">
        <v>428</v>
      </c>
      <c r="F43" s="645"/>
      <c r="G43" s="646"/>
      <c r="H43" s="412"/>
      <c r="I43" s="412"/>
      <c r="J43" s="412"/>
      <c r="K43" s="412"/>
      <c r="L43" s="412"/>
      <c r="M43" s="233"/>
      <c r="N43" s="90"/>
    </row>
    <row r="44" spans="2:19" s="8" customFormat="1" ht="39.950000000000003" customHeight="1" thickBot="1" x14ac:dyDescent="0.3">
      <c r="B44" s="234"/>
      <c r="C44" s="625" t="s">
        <v>429</v>
      </c>
      <c r="D44" s="626"/>
      <c r="E44" s="647" t="s">
        <v>430</v>
      </c>
      <c r="F44" s="648"/>
      <c r="G44" s="649"/>
      <c r="H44" s="412"/>
      <c r="I44" s="412"/>
      <c r="J44" s="412"/>
      <c r="K44" s="412"/>
      <c r="L44" s="412"/>
      <c r="M44" s="233"/>
      <c r="N44" s="90"/>
    </row>
    <row r="45" spans="2:19" s="8" customFormat="1" ht="39.950000000000003" customHeight="1" x14ac:dyDescent="0.25">
      <c r="B45" s="234"/>
      <c r="C45" s="625" t="s">
        <v>431</v>
      </c>
      <c r="D45" s="626"/>
      <c r="E45" s="650" t="s">
        <v>432</v>
      </c>
      <c r="F45" s="650"/>
      <c r="G45" s="651"/>
      <c r="H45" s="412"/>
      <c r="I45" s="412"/>
      <c r="J45" s="412"/>
      <c r="K45" s="412"/>
      <c r="L45" s="412"/>
      <c r="M45" s="233"/>
      <c r="N45" s="90"/>
    </row>
    <row r="46" spans="2:19" s="8" customFormat="1" ht="39.950000000000003" customHeight="1" thickBot="1" x14ac:dyDescent="0.3">
      <c r="B46" s="234"/>
      <c r="C46" s="617" t="s">
        <v>433</v>
      </c>
      <c r="D46" s="618"/>
      <c r="E46" s="652" t="s">
        <v>434</v>
      </c>
      <c r="F46" s="652"/>
      <c r="G46" s="653"/>
      <c r="H46" s="412"/>
      <c r="I46" s="412"/>
      <c r="J46" s="412"/>
      <c r="K46" s="412"/>
      <c r="L46" s="412"/>
      <c r="M46" s="233"/>
      <c r="N46" s="90"/>
    </row>
    <row r="47" spans="2:19" x14ac:dyDescent="0.25">
      <c r="B47" s="219"/>
      <c r="C47" s="413"/>
      <c r="D47" s="409"/>
      <c r="E47" s="409"/>
      <c r="F47" s="409"/>
      <c r="G47" s="409"/>
      <c r="H47" s="409"/>
      <c r="I47" s="409"/>
      <c r="J47" s="409"/>
      <c r="K47" s="409"/>
      <c r="L47" s="409"/>
      <c r="M47" s="220"/>
      <c r="N47" s="214"/>
    </row>
    <row r="48" spans="2:19" x14ac:dyDescent="0.25">
      <c r="B48" s="219"/>
      <c r="C48" s="409"/>
      <c r="D48" s="409"/>
      <c r="E48" s="409"/>
      <c r="F48" s="409"/>
      <c r="G48" s="409"/>
      <c r="H48" s="409"/>
      <c r="I48" s="409"/>
      <c r="J48" s="409"/>
      <c r="K48" s="409"/>
      <c r="L48" s="409"/>
      <c r="M48" s="220"/>
      <c r="N48" s="214"/>
    </row>
    <row r="49" spans="2:21" x14ac:dyDescent="0.25">
      <c r="B49" s="219"/>
      <c r="C49" s="222" t="s">
        <v>435</v>
      </c>
      <c r="D49" s="409"/>
      <c r="E49" s="409"/>
      <c r="F49" s="409"/>
      <c r="G49" s="409"/>
      <c r="H49" s="409"/>
      <c r="I49" s="409"/>
      <c r="J49" s="409"/>
      <c r="K49" s="409"/>
      <c r="L49" s="409"/>
      <c r="M49" s="220"/>
      <c r="N49" s="214"/>
    </row>
    <row r="50" spans="2:21" ht="15.75" thickBot="1" x14ac:dyDescent="0.3">
      <c r="B50" s="219"/>
      <c r="C50" s="409"/>
      <c r="D50" s="413"/>
      <c r="E50" s="409"/>
      <c r="F50" s="409"/>
      <c r="G50" s="409"/>
      <c r="H50" s="409"/>
      <c r="I50" s="409"/>
      <c r="J50" s="409"/>
      <c r="K50" s="409"/>
      <c r="L50" s="409"/>
      <c r="M50" s="220"/>
      <c r="N50" s="214"/>
    </row>
    <row r="51" spans="2:21" ht="50.1" customHeight="1" x14ac:dyDescent="0.25">
      <c r="B51" s="219"/>
      <c r="C51" s="623" t="s">
        <v>436</v>
      </c>
      <c r="D51" s="624"/>
      <c r="E51" s="609"/>
      <c r="F51" s="609"/>
      <c r="G51" s="610"/>
      <c r="H51" s="232"/>
      <c r="I51" s="232"/>
      <c r="J51" s="232"/>
      <c r="K51" s="413"/>
      <c r="L51" s="413"/>
      <c r="M51" s="225"/>
      <c r="N51" s="224"/>
      <c r="O51" s="223"/>
      <c r="P51" s="223"/>
      <c r="Q51" s="223"/>
      <c r="R51" s="223"/>
      <c r="S51" s="223"/>
      <c r="T51" s="223"/>
      <c r="U51" s="223"/>
    </row>
    <row r="52" spans="2:21" ht="50.1" customHeight="1" x14ac:dyDescent="0.25">
      <c r="B52" s="219"/>
      <c r="C52" s="625" t="s">
        <v>437</v>
      </c>
      <c r="D52" s="626"/>
      <c r="E52" s="632" t="s">
        <v>438</v>
      </c>
      <c r="F52" s="632"/>
      <c r="G52" s="633"/>
      <c r="H52" s="232"/>
      <c r="I52" s="232"/>
      <c r="J52" s="232"/>
      <c r="K52" s="413"/>
      <c r="L52" s="413"/>
      <c r="M52" s="225"/>
      <c r="N52" s="224"/>
      <c r="O52" s="223"/>
      <c r="P52" s="223"/>
      <c r="Q52" s="223"/>
      <c r="R52" s="223"/>
      <c r="S52" s="223"/>
      <c r="T52" s="223"/>
      <c r="U52" s="223"/>
    </row>
    <row r="53" spans="2:21" ht="50.1" customHeight="1" thickBot="1" x14ac:dyDescent="0.3">
      <c r="B53" s="219"/>
      <c r="C53" s="617" t="s">
        <v>439</v>
      </c>
      <c r="D53" s="618"/>
      <c r="E53" s="634" t="s">
        <v>440</v>
      </c>
      <c r="F53" s="634"/>
      <c r="G53" s="635"/>
      <c r="H53" s="232"/>
      <c r="I53" s="232"/>
      <c r="J53" s="232"/>
      <c r="K53" s="413"/>
      <c r="L53" s="413"/>
      <c r="M53" s="225"/>
      <c r="N53" s="224"/>
      <c r="O53" s="223"/>
      <c r="P53" s="223"/>
      <c r="Q53" s="223"/>
      <c r="R53" s="223"/>
      <c r="S53" s="223"/>
      <c r="T53" s="223"/>
      <c r="U53" s="223"/>
    </row>
    <row r="54" spans="2:21" customFormat="1" ht="15" customHeight="1" thickBot="1" x14ac:dyDescent="0.3">
      <c r="B54" s="76"/>
      <c r="C54" s="77"/>
      <c r="D54" s="77"/>
      <c r="E54" s="77"/>
      <c r="F54" s="77"/>
      <c r="G54" s="77"/>
      <c r="H54" s="77"/>
      <c r="I54" s="77"/>
      <c r="J54" s="77"/>
      <c r="K54" s="77"/>
      <c r="L54" s="77"/>
      <c r="M54" s="79"/>
      <c r="N54" s="77"/>
    </row>
    <row r="55" spans="2:21" s="227" customFormat="1" ht="87.75" customHeight="1" x14ac:dyDescent="0.25">
      <c r="B55" s="231"/>
      <c r="C55" s="414" t="s">
        <v>441</v>
      </c>
      <c r="D55" s="399" t="s">
        <v>442</v>
      </c>
      <c r="E55" s="399" t="s">
        <v>443</v>
      </c>
      <c r="F55" s="399" t="s">
        <v>444</v>
      </c>
      <c r="G55" s="399" t="s">
        <v>445</v>
      </c>
      <c r="H55" s="399" t="s">
        <v>446</v>
      </c>
      <c r="I55" s="399" t="s">
        <v>447</v>
      </c>
      <c r="J55" s="400" t="s">
        <v>448</v>
      </c>
      <c r="K55" s="411"/>
      <c r="L55" s="411"/>
      <c r="M55" s="230"/>
      <c r="N55" s="229"/>
      <c r="O55" s="228"/>
      <c r="P55" s="228"/>
      <c r="Q55" s="228"/>
      <c r="R55" s="228"/>
      <c r="S55" s="228"/>
      <c r="T55" s="228"/>
      <c r="U55" s="228"/>
    </row>
    <row r="56" spans="2:21" ht="30" customHeight="1" x14ac:dyDescent="0.25">
      <c r="B56" s="219"/>
      <c r="C56" s="401" t="s">
        <v>449</v>
      </c>
      <c r="D56" s="403"/>
      <c r="E56" s="403"/>
      <c r="F56" s="403"/>
      <c r="G56" s="403"/>
      <c r="H56" s="403"/>
      <c r="I56" s="403"/>
      <c r="J56" s="226"/>
      <c r="K56" s="413"/>
      <c r="L56" s="413"/>
      <c r="M56" s="225"/>
      <c r="N56" s="224"/>
      <c r="O56" s="223"/>
      <c r="P56" s="223"/>
      <c r="Q56" s="223"/>
      <c r="R56" s="223"/>
      <c r="S56" s="223"/>
      <c r="T56" s="223"/>
      <c r="U56" s="223"/>
    </row>
    <row r="57" spans="2:21" ht="30" customHeight="1" x14ac:dyDescent="0.25">
      <c r="B57" s="219"/>
      <c r="C57" s="401" t="s">
        <v>450</v>
      </c>
      <c r="D57" s="403"/>
      <c r="E57" s="403"/>
      <c r="F57" s="403"/>
      <c r="G57" s="403"/>
      <c r="H57" s="403"/>
      <c r="I57" s="403"/>
      <c r="J57" s="226"/>
      <c r="K57" s="413"/>
      <c r="L57" s="413"/>
      <c r="M57" s="225"/>
      <c r="N57" s="224"/>
      <c r="O57" s="223"/>
      <c r="P57" s="223"/>
      <c r="Q57" s="223"/>
      <c r="R57" s="223"/>
      <c r="S57" s="223"/>
      <c r="T57" s="223"/>
      <c r="U57" s="223"/>
    </row>
    <row r="58" spans="2:21" ht="30" customHeight="1" x14ac:dyDescent="0.25">
      <c r="B58" s="219"/>
      <c r="C58" s="401" t="s">
        <v>451</v>
      </c>
      <c r="D58" s="403"/>
      <c r="E58" s="403"/>
      <c r="F58" s="403"/>
      <c r="G58" s="403"/>
      <c r="H58" s="403"/>
      <c r="I58" s="403"/>
      <c r="J58" s="226"/>
      <c r="K58" s="413"/>
      <c r="L58" s="413"/>
      <c r="M58" s="225"/>
      <c r="N58" s="224"/>
      <c r="O58" s="223"/>
      <c r="P58" s="223"/>
      <c r="Q58" s="223"/>
      <c r="R58" s="223"/>
      <c r="S58" s="223"/>
      <c r="T58" s="223"/>
      <c r="U58" s="223"/>
    </row>
    <row r="59" spans="2:21" ht="30" customHeight="1" x14ac:dyDescent="0.25">
      <c r="B59" s="219"/>
      <c r="C59" s="401" t="s">
        <v>452</v>
      </c>
      <c r="D59" s="403"/>
      <c r="E59" s="403"/>
      <c r="F59" s="403"/>
      <c r="G59" s="403"/>
      <c r="H59" s="403"/>
      <c r="I59" s="403"/>
      <c r="J59" s="226"/>
      <c r="K59" s="413"/>
      <c r="L59" s="413"/>
      <c r="M59" s="225"/>
      <c r="N59" s="224"/>
      <c r="O59" s="223"/>
      <c r="P59" s="223"/>
      <c r="Q59" s="223"/>
      <c r="R59" s="223"/>
      <c r="S59" s="223"/>
      <c r="T59" s="223"/>
      <c r="U59" s="223"/>
    </row>
    <row r="60" spans="2:21" ht="30" customHeight="1" x14ac:dyDescent="0.25">
      <c r="B60" s="219"/>
      <c r="C60" s="401" t="s">
        <v>453</v>
      </c>
      <c r="D60" s="415"/>
      <c r="E60" s="403"/>
      <c r="F60" s="403"/>
      <c r="G60" s="403"/>
      <c r="H60" s="403"/>
      <c r="I60" s="403"/>
      <c r="J60" s="226"/>
      <c r="K60" s="413"/>
      <c r="L60" s="413"/>
      <c r="M60" s="225"/>
      <c r="N60" s="224"/>
      <c r="O60" s="223"/>
      <c r="P60" s="223"/>
      <c r="Q60" s="223"/>
      <c r="R60" s="223"/>
      <c r="S60" s="223"/>
      <c r="T60" s="223"/>
      <c r="U60" s="223"/>
    </row>
    <row r="61" spans="2:21" ht="30" customHeight="1" thickBot="1" x14ac:dyDescent="0.3">
      <c r="B61" s="219"/>
      <c r="C61" s="416"/>
      <c r="D61" s="417"/>
      <c r="E61" s="418"/>
      <c r="F61" s="418"/>
      <c r="G61" s="418"/>
      <c r="H61" s="418"/>
      <c r="I61" s="418"/>
      <c r="J61" s="419"/>
      <c r="K61" s="413"/>
      <c r="L61" s="413"/>
      <c r="M61" s="225"/>
      <c r="N61" s="224"/>
      <c r="O61" s="223"/>
      <c r="P61" s="223"/>
      <c r="Q61" s="223"/>
      <c r="R61" s="223"/>
      <c r="S61" s="223"/>
      <c r="T61" s="223"/>
      <c r="U61" s="223"/>
    </row>
    <row r="62" spans="2:21" x14ac:dyDescent="0.25">
      <c r="B62" s="219"/>
      <c r="C62" s="409"/>
      <c r="D62" s="409"/>
      <c r="E62" s="409"/>
      <c r="F62" s="409"/>
      <c r="G62" s="409"/>
      <c r="H62" s="409"/>
      <c r="I62" s="409"/>
      <c r="J62" s="409"/>
      <c r="K62" s="409"/>
      <c r="L62" s="409"/>
      <c r="M62" s="220"/>
      <c r="N62" s="214"/>
    </row>
    <row r="63" spans="2:21" x14ac:dyDescent="0.25">
      <c r="B63" s="219"/>
      <c r="C63" s="222" t="s">
        <v>454</v>
      </c>
      <c r="D63" s="409"/>
      <c r="E63" s="409"/>
      <c r="F63" s="409"/>
      <c r="G63" s="409"/>
      <c r="H63" s="409"/>
      <c r="I63" s="409"/>
      <c r="J63" s="409"/>
      <c r="K63" s="409"/>
      <c r="L63" s="409"/>
      <c r="M63" s="220"/>
      <c r="N63" s="214"/>
    </row>
    <row r="64" spans="2:21" ht="15.75" thickBot="1" x14ac:dyDescent="0.3">
      <c r="B64" s="219"/>
      <c r="C64" s="222"/>
      <c r="D64" s="409"/>
      <c r="E64" s="409"/>
      <c r="F64" s="409"/>
      <c r="G64" s="409"/>
      <c r="H64" s="409"/>
      <c r="I64" s="409"/>
      <c r="J64" s="409"/>
      <c r="K64" s="409"/>
      <c r="L64" s="409"/>
      <c r="M64" s="220"/>
      <c r="N64" s="214"/>
    </row>
    <row r="65" spans="2:14" ht="60" customHeight="1" thickBot="1" x14ac:dyDescent="0.3">
      <c r="B65" s="219"/>
      <c r="C65" s="638" t="s">
        <v>455</v>
      </c>
      <c r="D65" s="639"/>
      <c r="E65" s="615"/>
      <c r="F65" s="616"/>
      <c r="G65" s="409"/>
      <c r="H65" s="409"/>
      <c r="I65" s="409"/>
      <c r="J65" s="409"/>
      <c r="K65" s="409"/>
      <c r="L65" s="409"/>
      <c r="M65" s="220"/>
      <c r="N65" s="214"/>
    </row>
    <row r="66" spans="2:14" ht="15.75" thickBot="1" x14ac:dyDescent="0.3">
      <c r="B66" s="219"/>
      <c r="C66" s="221"/>
      <c r="D66" s="221"/>
      <c r="E66" s="409"/>
      <c r="F66" s="409"/>
      <c r="G66" s="409"/>
      <c r="H66" s="409"/>
      <c r="I66" s="409"/>
      <c r="J66" s="409"/>
      <c r="K66" s="409"/>
      <c r="L66" s="409"/>
      <c r="M66" s="220"/>
      <c r="N66" s="214"/>
    </row>
    <row r="67" spans="2:14" ht="45" customHeight="1" x14ac:dyDescent="0.25">
      <c r="B67" s="219"/>
      <c r="C67" s="640" t="s">
        <v>456</v>
      </c>
      <c r="D67" s="641"/>
      <c r="E67" s="641" t="s">
        <v>457</v>
      </c>
      <c r="F67" s="642"/>
      <c r="G67" s="409"/>
      <c r="H67" s="409"/>
      <c r="I67" s="409"/>
      <c r="J67" s="409"/>
      <c r="K67" s="409"/>
      <c r="L67" s="409"/>
      <c r="M67" s="220"/>
      <c r="N67" s="214"/>
    </row>
    <row r="68" spans="2:14" ht="45" customHeight="1" x14ac:dyDescent="0.25">
      <c r="B68" s="219"/>
      <c r="C68" s="630" t="s">
        <v>458</v>
      </c>
      <c r="D68" s="631"/>
      <c r="E68" s="628" t="s">
        <v>459</v>
      </c>
      <c r="F68" s="629"/>
      <c r="G68" s="409"/>
      <c r="H68" s="409"/>
      <c r="I68" s="409"/>
      <c r="J68" s="409"/>
      <c r="K68" s="409"/>
      <c r="L68" s="409"/>
      <c r="M68" s="220"/>
      <c r="N68" s="214"/>
    </row>
    <row r="69" spans="2:14" ht="32.25" customHeight="1" thickBot="1" x14ac:dyDescent="0.3">
      <c r="B69" s="219"/>
      <c r="C69" s="627"/>
      <c r="D69" s="613"/>
      <c r="E69" s="613"/>
      <c r="F69" s="614"/>
      <c r="G69" s="409"/>
      <c r="H69" s="409"/>
      <c r="I69" s="409"/>
      <c r="J69" s="409"/>
      <c r="K69" s="409"/>
      <c r="L69" s="409"/>
      <c r="M69" s="220"/>
      <c r="N69" s="214"/>
    </row>
    <row r="70" spans="2:14" x14ac:dyDescent="0.25">
      <c r="B70" s="219"/>
      <c r="C70" s="214"/>
      <c r="D70" s="214"/>
      <c r="E70" s="214"/>
      <c r="F70" s="214"/>
      <c r="G70" s="214"/>
      <c r="H70" s="214"/>
      <c r="I70" s="214"/>
      <c r="J70" s="214"/>
      <c r="K70" s="214"/>
      <c r="L70" s="214"/>
      <c r="M70" s="218"/>
      <c r="N70" s="214"/>
    </row>
    <row r="71" spans="2:14" ht="15.75" thickBot="1" x14ac:dyDescent="0.3">
      <c r="B71" s="217"/>
      <c r="C71" s="216"/>
      <c r="D71" s="216"/>
      <c r="E71" s="216"/>
      <c r="F71" s="216"/>
      <c r="G71" s="216"/>
      <c r="H71" s="216"/>
      <c r="I71" s="216"/>
      <c r="J71" s="216"/>
      <c r="K71" s="216"/>
      <c r="L71" s="216"/>
      <c r="M71" s="215"/>
      <c r="N71" s="214"/>
    </row>
  </sheetData>
  <mergeCells count="37">
    <mergeCell ref="J12:J13"/>
    <mergeCell ref="C65:D65"/>
    <mergeCell ref="E65:F65"/>
    <mergeCell ref="C67:D67"/>
    <mergeCell ref="E67:F67"/>
    <mergeCell ref="E51:G51"/>
    <mergeCell ref="C45:D45"/>
    <mergeCell ref="C46:D46"/>
    <mergeCell ref="C35:D35"/>
    <mergeCell ref="C41:D41"/>
    <mergeCell ref="C51:D51"/>
    <mergeCell ref="E43:G43"/>
    <mergeCell ref="E44:G44"/>
    <mergeCell ref="E45:G45"/>
    <mergeCell ref="E46:G46"/>
    <mergeCell ref="C37:D37"/>
    <mergeCell ref="C69:D69"/>
    <mergeCell ref="E69:F69"/>
    <mergeCell ref="E68:F68"/>
    <mergeCell ref="C68:D68"/>
    <mergeCell ref="E52:G52"/>
    <mergeCell ref="E53:G53"/>
    <mergeCell ref="C52:D52"/>
    <mergeCell ref="C53:D53"/>
    <mergeCell ref="C38:D38"/>
    <mergeCell ref="E38:G38"/>
    <mergeCell ref="E37:G37"/>
    <mergeCell ref="C43:D43"/>
    <mergeCell ref="C44:D44"/>
    <mergeCell ref="C3:G3"/>
    <mergeCell ref="C30:D30"/>
    <mergeCell ref="C31:D31"/>
    <mergeCell ref="C32:D32"/>
    <mergeCell ref="E30:G30"/>
    <mergeCell ref="E31:G31"/>
    <mergeCell ref="E32:G32"/>
    <mergeCell ref="D8:G8"/>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66675</xdr:colOff>
                    <xdr:row>7</xdr:row>
                    <xdr:rowOff>276225</xdr:rowOff>
                  </from>
                  <to>
                    <xdr:col>6</xdr:col>
                    <xdr:colOff>523875</xdr:colOff>
                    <xdr:row>7</xdr:row>
                    <xdr:rowOff>447675</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66675</xdr:colOff>
                    <xdr:row>7</xdr:row>
                    <xdr:rowOff>47625</xdr:rowOff>
                  </from>
                  <to>
                    <xdr:col>5</xdr:col>
                    <xdr:colOff>1895475</xdr:colOff>
                    <xdr:row>7</xdr:row>
                    <xdr:rowOff>257175</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3</xdr:col>
                    <xdr:colOff>466725</xdr:colOff>
                    <xdr:row>11</xdr:row>
                    <xdr:rowOff>28575</xdr:rowOff>
                  </from>
                  <to>
                    <xdr:col>3</xdr:col>
                    <xdr:colOff>981075</xdr:colOff>
                    <xdr:row>12</xdr:row>
                    <xdr:rowOff>47625</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3</xdr:col>
                    <xdr:colOff>1019175</xdr:colOff>
                    <xdr:row>11</xdr:row>
                    <xdr:rowOff>28575</xdr:rowOff>
                  </from>
                  <to>
                    <xdr:col>3</xdr:col>
                    <xdr:colOff>1533525</xdr:colOff>
                    <xdr:row>12</xdr:row>
                    <xdr:rowOff>47625</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3</xdr:col>
                    <xdr:colOff>466725</xdr:colOff>
                    <xdr:row>12</xdr:row>
                    <xdr:rowOff>19050</xdr:rowOff>
                  </from>
                  <to>
                    <xdr:col>3</xdr:col>
                    <xdr:colOff>981075</xdr:colOff>
                    <xdr:row>13</xdr:row>
                    <xdr:rowOff>38100</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3</xdr:col>
                    <xdr:colOff>1019175</xdr:colOff>
                    <xdr:row>12</xdr:row>
                    <xdr:rowOff>19050</xdr:rowOff>
                  </from>
                  <to>
                    <xdr:col>3</xdr:col>
                    <xdr:colOff>1533525</xdr:colOff>
                    <xdr:row>13</xdr:row>
                    <xdr:rowOff>38100</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3</xdr:col>
                    <xdr:colOff>466725</xdr:colOff>
                    <xdr:row>13</xdr:row>
                    <xdr:rowOff>9525</xdr:rowOff>
                  </from>
                  <to>
                    <xdr:col>3</xdr:col>
                    <xdr:colOff>981075</xdr:colOff>
                    <xdr:row>14</xdr:row>
                    <xdr:rowOff>28575</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3</xdr:col>
                    <xdr:colOff>1019175</xdr:colOff>
                    <xdr:row>13</xdr:row>
                    <xdr:rowOff>9525</xdr:rowOff>
                  </from>
                  <to>
                    <xdr:col>3</xdr:col>
                    <xdr:colOff>1533525</xdr:colOff>
                    <xdr:row>14</xdr:row>
                    <xdr:rowOff>28575</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3</xdr:col>
                    <xdr:colOff>466725</xdr:colOff>
                    <xdr:row>14</xdr:row>
                    <xdr:rowOff>0</xdr:rowOff>
                  </from>
                  <to>
                    <xdr:col>3</xdr:col>
                    <xdr:colOff>981075</xdr:colOff>
                    <xdr:row>14</xdr:row>
                    <xdr:rowOff>219075</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xdr:col>
                    <xdr:colOff>1019175</xdr:colOff>
                    <xdr:row>14</xdr:row>
                    <xdr:rowOff>0</xdr:rowOff>
                  </from>
                  <to>
                    <xdr:col>3</xdr:col>
                    <xdr:colOff>1533525</xdr:colOff>
                    <xdr:row>14</xdr:row>
                    <xdr:rowOff>219075</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4</xdr:col>
                    <xdr:colOff>781050</xdr:colOff>
                    <xdr:row>10</xdr:row>
                    <xdr:rowOff>28575</xdr:rowOff>
                  </from>
                  <to>
                    <xdr:col>4</xdr:col>
                    <xdr:colOff>1295400</xdr:colOff>
                    <xdr:row>11</xdr:row>
                    <xdr:rowOff>57150</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4</xdr:col>
                    <xdr:colOff>1333500</xdr:colOff>
                    <xdr:row>10</xdr:row>
                    <xdr:rowOff>28575</xdr:rowOff>
                  </from>
                  <to>
                    <xdr:col>4</xdr:col>
                    <xdr:colOff>1847850</xdr:colOff>
                    <xdr:row>11</xdr:row>
                    <xdr:rowOff>57150</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xdr:col>
                    <xdr:colOff>781050</xdr:colOff>
                    <xdr:row>11</xdr:row>
                    <xdr:rowOff>28575</xdr:rowOff>
                  </from>
                  <to>
                    <xdr:col>4</xdr:col>
                    <xdr:colOff>1295400</xdr:colOff>
                    <xdr:row>12</xdr:row>
                    <xdr:rowOff>47625</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xdr:col>
                    <xdr:colOff>1333500</xdr:colOff>
                    <xdr:row>11</xdr:row>
                    <xdr:rowOff>28575</xdr:rowOff>
                  </from>
                  <to>
                    <xdr:col>4</xdr:col>
                    <xdr:colOff>1847850</xdr:colOff>
                    <xdr:row>12</xdr:row>
                    <xdr:rowOff>47625</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3</xdr:col>
                    <xdr:colOff>466725</xdr:colOff>
                    <xdr:row>15</xdr:row>
                    <xdr:rowOff>0</xdr:rowOff>
                  </from>
                  <to>
                    <xdr:col>3</xdr:col>
                    <xdr:colOff>981075</xdr:colOff>
                    <xdr:row>16</xdr:row>
                    <xdr:rowOff>28575</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3</xdr:col>
                    <xdr:colOff>1019175</xdr:colOff>
                    <xdr:row>15</xdr:row>
                    <xdr:rowOff>0</xdr:rowOff>
                  </from>
                  <to>
                    <xdr:col>3</xdr:col>
                    <xdr:colOff>1533525</xdr:colOff>
                    <xdr:row>16</xdr:row>
                    <xdr:rowOff>28575</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3</xdr:col>
                    <xdr:colOff>466725</xdr:colOff>
                    <xdr:row>16</xdr:row>
                    <xdr:rowOff>0</xdr:rowOff>
                  </from>
                  <to>
                    <xdr:col>3</xdr:col>
                    <xdr:colOff>981075</xdr:colOff>
                    <xdr:row>17</xdr:row>
                    <xdr:rowOff>28575</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3</xdr:col>
                    <xdr:colOff>1019175</xdr:colOff>
                    <xdr:row>16</xdr:row>
                    <xdr:rowOff>0</xdr:rowOff>
                  </from>
                  <to>
                    <xdr:col>3</xdr:col>
                    <xdr:colOff>1533525</xdr:colOff>
                    <xdr:row>17</xdr:row>
                    <xdr:rowOff>28575</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xdr:col>
                    <xdr:colOff>466725</xdr:colOff>
                    <xdr:row>16</xdr:row>
                    <xdr:rowOff>3619500</xdr:rowOff>
                  </from>
                  <to>
                    <xdr:col>3</xdr:col>
                    <xdr:colOff>981075</xdr:colOff>
                    <xdr:row>18</xdr:row>
                    <xdr:rowOff>28575</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xdr:col>
                    <xdr:colOff>1019175</xdr:colOff>
                    <xdr:row>16</xdr:row>
                    <xdr:rowOff>3619500</xdr:rowOff>
                  </from>
                  <to>
                    <xdr:col>3</xdr:col>
                    <xdr:colOff>1533525</xdr:colOff>
                    <xdr:row>18</xdr:row>
                    <xdr:rowOff>28575</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3</xdr:col>
                    <xdr:colOff>466725</xdr:colOff>
                    <xdr:row>17</xdr:row>
                    <xdr:rowOff>4000500</xdr:rowOff>
                  </from>
                  <to>
                    <xdr:col>3</xdr:col>
                    <xdr:colOff>981075</xdr:colOff>
                    <xdr:row>19</xdr:row>
                    <xdr:rowOff>28575</xdr:rowOff>
                  </to>
                </anchor>
              </controlPr>
            </control>
          </mc:Choice>
        </mc:AlternateContent>
        <mc:AlternateContent xmlns:mc="http://schemas.openxmlformats.org/markup-compatibility/2006">
          <mc:Choice Requires="x14">
            <control shapeId="10262" r:id="rId25" name="Check Box 22">
              <controlPr defaultSize="0" autoFill="0" autoLine="0" autoPict="0">
                <anchor moveWithCells="1">
                  <from>
                    <xdr:col>3</xdr:col>
                    <xdr:colOff>1019175</xdr:colOff>
                    <xdr:row>17</xdr:row>
                    <xdr:rowOff>4000500</xdr:rowOff>
                  </from>
                  <to>
                    <xdr:col>3</xdr:col>
                    <xdr:colOff>1533525</xdr:colOff>
                    <xdr:row>19</xdr:row>
                    <xdr:rowOff>28575</xdr:rowOff>
                  </to>
                </anchor>
              </controlPr>
            </control>
          </mc:Choice>
        </mc:AlternateContent>
        <mc:AlternateContent xmlns:mc="http://schemas.openxmlformats.org/markup-compatibility/2006">
          <mc:Choice Requires="x14">
            <control shapeId="10263" r:id="rId26" name="Check Box 23">
              <controlPr defaultSize="0" autoFill="0" autoLine="0" autoPict="0">
                <anchor moveWithCells="1">
                  <from>
                    <xdr:col>3</xdr:col>
                    <xdr:colOff>466725</xdr:colOff>
                    <xdr:row>18</xdr:row>
                    <xdr:rowOff>2847975</xdr:rowOff>
                  </from>
                  <to>
                    <xdr:col>3</xdr:col>
                    <xdr:colOff>981075</xdr:colOff>
                    <xdr:row>20</xdr:row>
                    <xdr:rowOff>9525</xdr:rowOff>
                  </to>
                </anchor>
              </controlPr>
            </control>
          </mc:Choice>
        </mc:AlternateContent>
        <mc:AlternateContent xmlns:mc="http://schemas.openxmlformats.org/markup-compatibility/2006">
          <mc:Choice Requires="x14">
            <control shapeId="10264" r:id="rId27" name="Check Box 24">
              <controlPr defaultSize="0" autoFill="0" autoLine="0" autoPict="0">
                <anchor moveWithCells="1">
                  <from>
                    <xdr:col>3</xdr:col>
                    <xdr:colOff>1019175</xdr:colOff>
                    <xdr:row>18</xdr:row>
                    <xdr:rowOff>2847975</xdr:rowOff>
                  </from>
                  <to>
                    <xdr:col>3</xdr:col>
                    <xdr:colOff>1533525</xdr:colOff>
                    <xdr:row>20</xdr:row>
                    <xdr:rowOff>9525</xdr:rowOff>
                  </to>
                </anchor>
              </controlPr>
            </control>
          </mc:Choice>
        </mc:AlternateContent>
        <mc:AlternateContent xmlns:mc="http://schemas.openxmlformats.org/markup-compatibility/2006">
          <mc:Choice Requires="x14">
            <control shapeId="10265" r:id="rId28" name="Check Box 25">
              <controlPr defaultSize="0" autoFill="0" autoLine="0" autoPict="0">
                <anchor moveWithCells="1">
                  <from>
                    <xdr:col>3</xdr:col>
                    <xdr:colOff>466725</xdr:colOff>
                    <xdr:row>19</xdr:row>
                    <xdr:rowOff>1171575</xdr:rowOff>
                  </from>
                  <to>
                    <xdr:col>3</xdr:col>
                    <xdr:colOff>981075</xdr:colOff>
                    <xdr:row>21</xdr:row>
                    <xdr:rowOff>0</xdr:rowOff>
                  </to>
                </anchor>
              </controlPr>
            </control>
          </mc:Choice>
        </mc:AlternateContent>
        <mc:AlternateContent xmlns:mc="http://schemas.openxmlformats.org/markup-compatibility/2006">
          <mc:Choice Requires="x14">
            <control shapeId="10266" r:id="rId29" name="Check Box 26">
              <controlPr defaultSize="0" autoFill="0" autoLine="0" autoPict="0">
                <anchor moveWithCells="1">
                  <from>
                    <xdr:col>3</xdr:col>
                    <xdr:colOff>1019175</xdr:colOff>
                    <xdr:row>19</xdr:row>
                    <xdr:rowOff>1171575</xdr:rowOff>
                  </from>
                  <to>
                    <xdr:col>3</xdr:col>
                    <xdr:colOff>1533525</xdr:colOff>
                    <xdr:row>21</xdr:row>
                    <xdr:rowOff>0</xdr:rowOff>
                  </to>
                </anchor>
              </controlPr>
            </control>
          </mc:Choice>
        </mc:AlternateContent>
        <mc:AlternateContent xmlns:mc="http://schemas.openxmlformats.org/markup-compatibility/2006">
          <mc:Choice Requires="x14">
            <control shapeId="10267" r:id="rId30" name="Check Box 27">
              <controlPr defaultSize="0" autoFill="0" autoLine="0" autoPict="0">
                <anchor moveWithCells="1">
                  <from>
                    <xdr:col>3</xdr:col>
                    <xdr:colOff>466725</xdr:colOff>
                    <xdr:row>20</xdr:row>
                    <xdr:rowOff>1047750</xdr:rowOff>
                  </from>
                  <to>
                    <xdr:col>3</xdr:col>
                    <xdr:colOff>981075</xdr:colOff>
                    <xdr:row>21</xdr:row>
                    <xdr:rowOff>190500</xdr:rowOff>
                  </to>
                </anchor>
              </controlPr>
            </control>
          </mc:Choice>
        </mc:AlternateContent>
        <mc:AlternateContent xmlns:mc="http://schemas.openxmlformats.org/markup-compatibility/2006">
          <mc:Choice Requires="x14">
            <control shapeId="10268" r:id="rId31" name="Check Box 28">
              <controlPr defaultSize="0" autoFill="0" autoLine="0" autoPict="0">
                <anchor moveWithCells="1">
                  <from>
                    <xdr:col>3</xdr:col>
                    <xdr:colOff>1019175</xdr:colOff>
                    <xdr:row>20</xdr:row>
                    <xdr:rowOff>1047750</xdr:rowOff>
                  </from>
                  <to>
                    <xdr:col>3</xdr:col>
                    <xdr:colOff>1533525</xdr:colOff>
                    <xdr:row>21</xdr:row>
                    <xdr:rowOff>190500</xdr:rowOff>
                  </to>
                </anchor>
              </controlPr>
            </control>
          </mc:Choice>
        </mc:AlternateContent>
        <mc:AlternateContent xmlns:mc="http://schemas.openxmlformats.org/markup-compatibility/2006">
          <mc:Choice Requires="x14">
            <control shapeId="10269" r:id="rId32" name="Check Box 29">
              <controlPr defaultSize="0" autoFill="0" autoLine="0" autoPict="0">
                <anchor moveWithCells="1">
                  <from>
                    <xdr:col>3</xdr:col>
                    <xdr:colOff>466725</xdr:colOff>
                    <xdr:row>21</xdr:row>
                    <xdr:rowOff>1038225</xdr:rowOff>
                  </from>
                  <to>
                    <xdr:col>3</xdr:col>
                    <xdr:colOff>981075</xdr:colOff>
                    <xdr:row>22</xdr:row>
                    <xdr:rowOff>2085975</xdr:rowOff>
                  </to>
                </anchor>
              </controlPr>
            </control>
          </mc:Choice>
        </mc:AlternateContent>
        <mc:AlternateContent xmlns:mc="http://schemas.openxmlformats.org/markup-compatibility/2006">
          <mc:Choice Requires="x14">
            <control shapeId="10270" r:id="rId33" name="Check Box 30">
              <controlPr defaultSize="0" autoFill="0" autoLine="0" autoPict="0">
                <anchor moveWithCells="1">
                  <from>
                    <xdr:col>3</xdr:col>
                    <xdr:colOff>1019175</xdr:colOff>
                    <xdr:row>21</xdr:row>
                    <xdr:rowOff>1038225</xdr:rowOff>
                  </from>
                  <to>
                    <xdr:col>3</xdr:col>
                    <xdr:colOff>1533525</xdr:colOff>
                    <xdr:row>22</xdr:row>
                    <xdr:rowOff>2085975</xdr:rowOff>
                  </to>
                </anchor>
              </controlPr>
            </control>
          </mc:Choice>
        </mc:AlternateContent>
        <mc:AlternateContent xmlns:mc="http://schemas.openxmlformats.org/markup-compatibility/2006">
          <mc:Choice Requires="x14">
            <control shapeId="10271" r:id="rId34" name="Check Box 31">
              <controlPr defaultSize="0" autoFill="0" autoLine="0" autoPict="0">
                <anchor moveWithCells="1">
                  <from>
                    <xdr:col>3</xdr:col>
                    <xdr:colOff>466725</xdr:colOff>
                    <xdr:row>22</xdr:row>
                    <xdr:rowOff>2057400</xdr:rowOff>
                  </from>
                  <to>
                    <xdr:col>3</xdr:col>
                    <xdr:colOff>981075</xdr:colOff>
                    <xdr:row>23</xdr:row>
                    <xdr:rowOff>1095375</xdr:rowOff>
                  </to>
                </anchor>
              </controlPr>
            </control>
          </mc:Choice>
        </mc:AlternateContent>
        <mc:AlternateContent xmlns:mc="http://schemas.openxmlformats.org/markup-compatibility/2006">
          <mc:Choice Requires="x14">
            <control shapeId="10272" r:id="rId35" name="Check Box 32">
              <controlPr defaultSize="0" autoFill="0" autoLine="0" autoPict="0">
                <anchor moveWithCells="1">
                  <from>
                    <xdr:col>3</xdr:col>
                    <xdr:colOff>1019175</xdr:colOff>
                    <xdr:row>22</xdr:row>
                    <xdr:rowOff>2057400</xdr:rowOff>
                  </from>
                  <to>
                    <xdr:col>3</xdr:col>
                    <xdr:colOff>1533525</xdr:colOff>
                    <xdr:row>23</xdr:row>
                    <xdr:rowOff>1095375</xdr:rowOff>
                  </to>
                </anchor>
              </controlPr>
            </control>
          </mc:Choice>
        </mc:AlternateContent>
        <mc:AlternateContent xmlns:mc="http://schemas.openxmlformats.org/markup-compatibility/2006">
          <mc:Choice Requires="x14">
            <control shapeId="10273" r:id="rId36" name="Check Box 33">
              <controlPr defaultSize="0" autoFill="0" autoLine="0" autoPict="0">
                <anchor moveWithCells="1">
                  <from>
                    <xdr:col>3</xdr:col>
                    <xdr:colOff>466725</xdr:colOff>
                    <xdr:row>23</xdr:row>
                    <xdr:rowOff>1066800</xdr:rowOff>
                  </from>
                  <to>
                    <xdr:col>3</xdr:col>
                    <xdr:colOff>981075</xdr:colOff>
                    <xdr:row>24</xdr:row>
                    <xdr:rowOff>1104900</xdr:rowOff>
                  </to>
                </anchor>
              </controlPr>
            </control>
          </mc:Choice>
        </mc:AlternateContent>
        <mc:AlternateContent xmlns:mc="http://schemas.openxmlformats.org/markup-compatibility/2006">
          <mc:Choice Requires="x14">
            <control shapeId="10274" r:id="rId37" name="Check Box 34">
              <controlPr defaultSize="0" autoFill="0" autoLine="0" autoPict="0">
                <anchor moveWithCells="1">
                  <from>
                    <xdr:col>3</xdr:col>
                    <xdr:colOff>1019175</xdr:colOff>
                    <xdr:row>23</xdr:row>
                    <xdr:rowOff>1066800</xdr:rowOff>
                  </from>
                  <to>
                    <xdr:col>3</xdr:col>
                    <xdr:colOff>1533525</xdr:colOff>
                    <xdr:row>24</xdr:row>
                    <xdr:rowOff>1104900</xdr:rowOff>
                  </to>
                </anchor>
              </controlPr>
            </control>
          </mc:Choice>
        </mc:AlternateContent>
        <mc:AlternateContent xmlns:mc="http://schemas.openxmlformats.org/markup-compatibility/2006">
          <mc:Choice Requires="x14">
            <control shapeId="10275" r:id="rId38" name="Check Box 35">
              <controlPr defaultSize="0" autoFill="0" autoLine="0" autoPict="0">
                <anchor moveWithCells="1">
                  <from>
                    <xdr:col>4</xdr:col>
                    <xdr:colOff>781050</xdr:colOff>
                    <xdr:row>23</xdr:row>
                    <xdr:rowOff>1066800</xdr:rowOff>
                  </from>
                  <to>
                    <xdr:col>4</xdr:col>
                    <xdr:colOff>1295400</xdr:colOff>
                    <xdr:row>24</xdr:row>
                    <xdr:rowOff>1104900</xdr:rowOff>
                  </to>
                </anchor>
              </controlPr>
            </control>
          </mc:Choice>
        </mc:AlternateContent>
        <mc:AlternateContent xmlns:mc="http://schemas.openxmlformats.org/markup-compatibility/2006">
          <mc:Choice Requires="x14">
            <control shapeId="10276" r:id="rId39" name="Check Box 36">
              <controlPr defaultSize="0" autoFill="0" autoLine="0" autoPict="0">
                <anchor moveWithCells="1">
                  <from>
                    <xdr:col>4</xdr:col>
                    <xdr:colOff>1333500</xdr:colOff>
                    <xdr:row>23</xdr:row>
                    <xdr:rowOff>1066800</xdr:rowOff>
                  </from>
                  <to>
                    <xdr:col>4</xdr:col>
                    <xdr:colOff>1847850</xdr:colOff>
                    <xdr:row>24</xdr:row>
                    <xdr:rowOff>1104900</xdr:rowOff>
                  </to>
                </anchor>
              </controlPr>
            </control>
          </mc:Choice>
        </mc:AlternateContent>
        <mc:AlternateContent xmlns:mc="http://schemas.openxmlformats.org/markup-compatibility/2006">
          <mc:Choice Requires="x14">
            <control shapeId="10277" r:id="rId40" name="Check Box 37">
              <controlPr defaultSize="0" autoFill="0" autoLine="0" autoPict="0">
                <anchor moveWithCells="1">
                  <from>
                    <xdr:col>4</xdr:col>
                    <xdr:colOff>781050</xdr:colOff>
                    <xdr:row>22</xdr:row>
                    <xdr:rowOff>2057400</xdr:rowOff>
                  </from>
                  <to>
                    <xdr:col>4</xdr:col>
                    <xdr:colOff>1295400</xdr:colOff>
                    <xdr:row>23</xdr:row>
                    <xdr:rowOff>1095375</xdr:rowOff>
                  </to>
                </anchor>
              </controlPr>
            </control>
          </mc:Choice>
        </mc:AlternateContent>
        <mc:AlternateContent xmlns:mc="http://schemas.openxmlformats.org/markup-compatibility/2006">
          <mc:Choice Requires="x14">
            <control shapeId="10278" r:id="rId41" name="Check Box 38">
              <controlPr defaultSize="0" autoFill="0" autoLine="0" autoPict="0">
                <anchor moveWithCells="1">
                  <from>
                    <xdr:col>4</xdr:col>
                    <xdr:colOff>1333500</xdr:colOff>
                    <xdr:row>22</xdr:row>
                    <xdr:rowOff>2057400</xdr:rowOff>
                  </from>
                  <to>
                    <xdr:col>4</xdr:col>
                    <xdr:colOff>1847850</xdr:colOff>
                    <xdr:row>23</xdr:row>
                    <xdr:rowOff>1095375</xdr:rowOff>
                  </to>
                </anchor>
              </controlPr>
            </control>
          </mc:Choice>
        </mc:AlternateContent>
        <mc:AlternateContent xmlns:mc="http://schemas.openxmlformats.org/markup-compatibility/2006">
          <mc:Choice Requires="x14">
            <control shapeId="10279" r:id="rId42" name="Check Box 39">
              <controlPr defaultSize="0" autoFill="0" autoLine="0" autoPict="0">
                <anchor moveWithCells="1">
                  <from>
                    <xdr:col>4</xdr:col>
                    <xdr:colOff>781050</xdr:colOff>
                    <xdr:row>21</xdr:row>
                    <xdr:rowOff>1038225</xdr:rowOff>
                  </from>
                  <to>
                    <xdr:col>4</xdr:col>
                    <xdr:colOff>1295400</xdr:colOff>
                    <xdr:row>22</xdr:row>
                    <xdr:rowOff>2085975</xdr:rowOff>
                  </to>
                </anchor>
              </controlPr>
            </control>
          </mc:Choice>
        </mc:AlternateContent>
        <mc:AlternateContent xmlns:mc="http://schemas.openxmlformats.org/markup-compatibility/2006">
          <mc:Choice Requires="x14">
            <control shapeId="10280" r:id="rId43" name="Check Box 40">
              <controlPr defaultSize="0" autoFill="0" autoLine="0" autoPict="0">
                <anchor moveWithCells="1">
                  <from>
                    <xdr:col>4</xdr:col>
                    <xdr:colOff>1333500</xdr:colOff>
                    <xdr:row>21</xdr:row>
                    <xdr:rowOff>1038225</xdr:rowOff>
                  </from>
                  <to>
                    <xdr:col>4</xdr:col>
                    <xdr:colOff>1847850</xdr:colOff>
                    <xdr:row>22</xdr:row>
                    <xdr:rowOff>2085975</xdr:rowOff>
                  </to>
                </anchor>
              </controlPr>
            </control>
          </mc:Choice>
        </mc:AlternateContent>
        <mc:AlternateContent xmlns:mc="http://schemas.openxmlformats.org/markup-compatibility/2006">
          <mc:Choice Requires="x14">
            <control shapeId="10281" r:id="rId44" name="Check Box 41">
              <controlPr defaultSize="0" autoFill="0" autoLine="0" autoPict="0">
                <anchor moveWithCells="1">
                  <from>
                    <xdr:col>4</xdr:col>
                    <xdr:colOff>781050</xdr:colOff>
                    <xdr:row>20</xdr:row>
                    <xdr:rowOff>1047750</xdr:rowOff>
                  </from>
                  <to>
                    <xdr:col>4</xdr:col>
                    <xdr:colOff>1295400</xdr:colOff>
                    <xdr:row>21</xdr:row>
                    <xdr:rowOff>190500</xdr:rowOff>
                  </to>
                </anchor>
              </controlPr>
            </control>
          </mc:Choice>
        </mc:AlternateContent>
        <mc:AlternateContent xmlns:mc="http://schemas.openxmlformats.org/markup-compatibility/2006">
          <mc:Choice Requires="x14">
            <control shapeId="10282" r:id="rId45" name="Check Box 42">
              <controlPr defaultSize="0" autoFill="0" autoLine="0" autoPict="0">
                <anchor moveWithCells="1">
                  <from>
                    <xdr:col>4</xdr:col>
                    <xdr:colOff>1333500</xdr:colOff>
                    <xdr:row>20</xdr:row>
                    <xdr:rowOff>1047750</xdr:rowOff>
                  </from>
                  <to>
                    <xdr:col>4</xdr:col>
                    <xdr:colOff>1847850</xdr:colOff>
                    <xdr:row>21</xdr:row>
                    <xdr:rowOff>190500</xdr:rowOff>
                  </to>
                </anchor>
              </controlPr>
            </control>
          </mc:Choice>
        </mc:AlternateContent>
        <mc:AlternateContent xmlns:mc="http://schemas.openxmlformats.org/markup-compatibility/2006">
          <mc:Choice Requires="x14">
            <control shapeId="10283" r:id="rId46" name="Check Box 43">
              <controlPr defaultSize="0" autoFill="0" autoLine="0" autoPict="0">
                <anchor moveWithCells="1">
                  <from>
                    <xdr:col>4</xdr:col>
                    <xdr:colOff>781050</xdr:colOff>
                    <xdr:row>19</xdr:row>
                    <xdr:rowOff>1171575</xdr:rowOff>
                  </from>
                  <to>
                    <xdr:col>4</xdr:col>
                    <xdr:colOff>1295400</xdr:colOff>
                    <xdr:row>21</xdr:row>
                    <xdr:rowOff>0</xdr:rowOff>
                  </to>
                </anchor>
              </controlPr>
            </control>
          </mc:Choice>
        </mc:AlternateContent>
        <mc:AlternateContent xmlns:mc="http://schemas.openxmlformats.org/markup-compatibility/2006">
          <mc:Choice Requires="x14">
            <control shapeId="10284" r:id="rId47" name="Check Box 44">
              <controlPr defaultSize="0" autoFill="0" autoLine="0" autoPict="0">
                <anchor moveWithCells="1">
                  <from>
                    <xdr:col>4</xdr:col>
                    <xdr:colOff>1333500</xdr:colOff>
                    <xdr:row>19</xdr:row>
                    <xdr:rowOff>1171575</xdr:rowOff>
                  </from>
                  <to>
                    <xdr:col>4</xdr:col>
                    <xdr:colOff>1847850</xdr:colOff>
                    <xdr:row>21</xdr:row>
                    <xdr:rowOff>0</xdr:rowOff>
                  </to>
                </anchor>
              </controlPr>
            </control>
          </mc:Choice>
        </mc:AlternateContent>
        <mc:AlternateContent xmlns:mc="http://schemas.openxmlformats.org/markup-compatibility/2006">
          <mc:Choice Requires="x14">
            <control shapeId="10285" r:id="rId48" name="Check Box 45">
              <controlPr defaultSize="0" autoFill="0" autoLine="0" autoPict="0">
                <anchor moveWithCells="1">
                  <from>
                    <xdr:col>4</xdr:col>
                    <xdr:colOff>781050</xdr:colOff>
                    <xdr:row>18</xdr:row>
                    <xdr:rowOff>2847975</xdr:rowOff>
                  </from>
                  <to>
                    <xdr:col>4</xdr:col>
                    <xdr:colOff>1295400</xdr:colOff>
                    <xdr:row>20</xdr:row>
                    <xdr:rowOff>9525</xdr:rowOff>
                  </to>
                </anchor>
              </controlPr>
            </control>
          </mc:Choice>
        </mc:AlternateContent>
        <mc:AlternateContent xmlns:mc="http://schemas.openxmlformats.org/markup-compatibility/2006">
          <mc:Choice Requires="x14">
            <control shapeId="10286" r:id="rId49" name="Check Box 46">
              <controlPr defaultSize="0" autoFill="0" autoLine="0" autoPict="0">
                <anchor moveWithCells="1">
                  <from>
                    <xdr:col>4</xdr:col>
                    <xdr:colOff>1333500</xdr:colOff>
                    <xdr:row>18</xdr:row>
                    <xdr:rowOff>2847975</xdr:rowOff>
                  </from>
                  <to>
                    <xdr:col>4</xdr:col>
                    <xdr:colOff>1847850</xdr:colOff>
                    <xdr:row>20</xdr:row>
                    <xdr:rowOff>9525</xdr:rowOff>
                  </to>
                </anchor>
              </controlPr>
            </control>
          </mc:Choice>
        </mc:AlternateContent>
        <mc:AlternateContent xmlns:mc="http://schemas.openxmlformats.org/markup-compatibility/2006">
          <mc:Choice Requires="x14">
            <control shapeId="10287" r:id="rId50" name="Check Box 47">
              <controlPr defaultSize="0" autoFill="0" autoLine="0" autoPict="0">
                <anchor moveWithCells="1">
                  <from>
                    <xdr:col>4</xdr:col>
                    <xdr:colOff>781050</xdr:colOff>
                    <xdr:row>17</xdr:row>
                    <xdr:rowOff>4000500</xdr:rowOff>
                  </from>
                  <to>
                    <xdr:col>4</xdr:col>
                    <xdr:colOff>1295400</xdr:colOff>
                    <xdr:row>19</xdr:row>
                    <xdr:rowOff>28575</xdr:rowOff>
                  </to>
                </anchor>
              </controlPr>
            </control>
          </mc:Choice>
        </mc:AlternateContent>
        <mc:AlternateContent xmlns:mc="http://schemas.openxmlformats.org/markup-compatibility/2006">
          <mc:Choice Requires="x14">
            <control shapeId="10288" r:id="rId51" name="Check Box 48">
              <controlPr defaultSize="0" autoFill="0" autoLine="0" autoPict="0">
                <anchor moveWithCells="1">
                  <from>
                    <xdr:col>4</xdr:col>
                    <xdr:colOff>1333500</xdr:colOff>
                    <xdr:row>17</xdr:row>
                    <xdr:rowOff>4000500</xdr:rowOff>
                  </from>
                  <to>
                    <xdr:col>4</xdr:col>
                    <xdr:colOff>1847850</xdr:colOff>
                    <xdr:row>19</xdr:row>
                    <xdr:rowOff>28575</xdr:rowOff>
                  </to>
                </anchor>
              </controlPr>
            </control>
          </mc:Choice>
        </mc:AlternateContent>
        <mc:AlternateContent xmlns:mc="http://schemas.openxmlformats.org/markup-compatibility/2006">
          <mc:Choice Requires="x14">
            <control shapeId="10289" r:id="rId52" name="Check Box 49">
              <controlPr defaultSize="0" autoFill="0" autoLine="0" autoPict="0">
                <anchor moveWithCells="1">
                  <from>
                    <xdr:col>4</xdr:col>
                    <xdr:colOff>781050</xdr:colOff>
                    <xdr:row>16</xdr:row>
                    <xdr:rowOff>3619500</xdr:rowOff>
                  </from>
                  <to>
                    <xdr:col>4</xdr:col>
                    <xdr:colOff>1295400</xdr:colOff>
                    <xdr:row>18</xdr:row>
                    <xdr:rowOff>28575</xdr:rowOff>
                  </to>
                </anchor>
              </controlPr>
            </control>
          </mc:Choice>
        </mc:AlternateContent>
        <mc:AlternateContent xmlns:mc="http://schemas.openxmlformats.org/markup-compatibility/2006">
          <mc:Choice Requires="x14">
            <control shapeId="10290" r:id="rId53" name="Check Box 50">
              <controlPr defaultSize="0" autoFill="0" autoLine="0" autoPict="0">
                <anchor moveWithCells="1">
                  <from>
                    <xdr:col>4</xdr:col>
                    <xdr:colOff>1333500</xdr:colOff>
                    <xdr:row>16</xdr:row>
                    <xdr:rowOff>3619500</xdr:rowOff>
                  </from>
                  <to>
                    <xdr:col>4</xdr:col>
                    <xdr:colOff>1847850</xdr:colOff>
                    <xdr:row>18</xdr:row>
                    <xdr:rowOff>28575</xdr:rowOff>
                  </to>
                </anchor>
              </controlPr>
            </control>
          </mc:Choice>
        </mc:AlternateContent>
        <mc:AlternateContent xmlns:mc="http://schemas.openxmlformats.org/markup-compatibility/2006">
          <mc:Choice Requires="x14">
            <control shapeId="10291" r:id="rId54" name="Check Box 51">
              <controlPr defaultSize="0" autoFill="0" autoLine="0" autoPict="0">
                <anchor moveWithCells="1">
                  <from>
                    <xdr:col>4</xdr:col>
                    <xdr:colOff>781050</xdr:colOff>
                    <xdr:row>16</xdr:row>
                    <xdr:rowOff>0</xdr:rowOff>
                  </from>
                  <to>
                    <xdr:col>4</xdr:col>
                    <xdr:colOff>1295400</xdr:colOff>
                    <xdr:row>17</xdr:row>
                    <xdr:rowOff>28575</xdr:rowOff>
                  </to>
                </anchor>
              </controlPr>
            </control>
          </mc:Choice>
        </mc:AlternateContent>
        <mc:AlternateContent xmlns:mc="http://schemas.openxmlformats.org/markup-compatibility/2006">
          <mc:Choice Requires="x14">
            <control shapeId="10292" r:id="rId55" name="Check Box 52">
              <controlPr defaultSize="0" autoFill="0" autoLine="0" autoPict="0">
                <anchor moveWithCells="1">
                  <from>
                    <xdr:col>4</xdr:col>
                    <xdr:colOff>1333500</xdr:colOff>
                    <xdr:row>16</xdr:row>
                    <xdr:rowOff>0</xdr:rowOff>
                  </from>
                  <to>
                    <xdr:col>4</xdr:col>
                    <xdr:colOff>1847850</xdr:colOff>
                    <xdr:row>17</xdr:row>
                    <xdr:rowOff>28575</xdr:rowOff>
                  </to>
                </anchor>
              </controlPr>
            </control>
          </mc:Choice>
        </mc:AlternateContent>
        <mc:AlternateContent xmlns:mc="http://schemas.openxmlformats.org/markup-compatibility/2006">
          <mc:Choice Requires="x14">
            <control shapeId="10293" r:id="rId56" name="Check Box 53">
              <controlPr defaultSize="0" autoFill="0" autoLine="0" autoPict="0">
                <anchor moveWithCells="1">
                  <from>
                    <xdr:col>4</xdr:col>
                    <xdr:colOff>781050</xdr:colOff>
                    <xdr:row>15</xdr:row>
                    <xdr:rowOff>0</xdr:rowOff>
                  </from>
                  <to>
                    <xdr:col>4</xdr:col>
                    <xdr:colOff>1295400</xdr:colOff>
                    <xdr:row>16</xdr:row>
                    <xdr:rowOff>28575</xdr:rowOff>
                  </to>
                </anchor>
              </controlPr>
            </control>
          </mc:Choice>
        </mc:AlternateContent>
        <mc:AlternateContent xmlns:mc="http://schemas.openxmlformats.org/markup-compatibility/2006">
          <mc:Choice Requires="x14">
            <control shapeId="10294" r:id="rId57" name="Check Box 54">
              <controlPr defaultSize="0" autoFill="0" autoLine="0" autoPict="0">
                <anchor moveWithCells="1">
                  <from>
                    <xdr:col>4</xdr:col>
                    <xdr:colOff>1333500</xdr:colOff>
                    <xdr:row>15</xdr:row>
                    <xdr:rowOff>0</xdr:rowOff>
                  </from>
                  <to>
                    <xdr:col>4</xdr:col>
                    <xdr:colOff>1847850</xdr:colOff>
                    <xdr:row>16</xdr:row>
                    <xdr:rowOff>28575</xdr:rowOff>
                  </to>
                </anchor>
              </controlPr>
            </control>
          </mc:Choice>
        </mc:AlternateContent>
        <mc:AlternateContent xmlns:mc="http://schemas.openxmlformats.org/markup-compatibility/2006">
          <mc:Choice Requires="x14">
            <control shapeId="10295" r:id="rId58" name="Check Box 55">
              <controlPr defaultSize="0" autoFill="0" autoLine="0" autoPict="0">
                <anchor moveWithCells="1">
                  <from>
                    <xdr:col>4</xdr:col>
                    <xdr:colOff>781050</xdr:colOff>
                    <xdr:row>14</xdr:row>
                    <xdr:rowOff>0</xdr:rowOff>
                  </from>
                  <to>
                    <xdr:col>4</xdr:col>
                    <xdr:colOff>1295400</xdr:colOff>
                    <xdr:row>14</xdr:row>
                    <xdr:rowOff>219075</xdr:rowOff>
                  </to>
                </anchor>
              </controlPr>
            </control>
          </mc:Choice>
        </mc:AlternateContent>
        <mc:AlternateContent xmlns:mc="http://schemas.openxmlformats.org/markup-compatibility/2006">
          <mc:Choice Requires="x14">
            <control shapeId="10296" r:id="rId59" name="Check Box 56">
              <controlPr defaultSize="0" autoFill="0" autoLine="0" autoPict="0">
                <anchor moveWithCells="1">
                  <from>
                    <xdr:col>4</xdr:col>
                    <xdr:colOff>1333500</xdr:colOff>
                    <xdr:row>14</xdr:row>
                    <xdr:rowOff>0</xdr:rowOff>
                  </from>
                  <to>
                    <xdr:col>4</xdr:col>
                    <xdr:colOff>1847850</xdr:colOff>
                    <xdr:row>14</xdr:row>
                    <xdr:rowOff>219075</xdr:rowOff>
                  </to>
                </anchor>
              </controlPr>
            </control>
          </mc:Choice>
        </mc:AlternateContent>
        <mc:AlternateContent xmlns:mc="http://schemas.openxmlformats.org/markup-compatibility/2006">
          <mc:Choice Requires="x14">
            <control shapeId="10297" r:id="rId60" name="Check Box 57">
              <controlPr defaultSize="0" autoFill="0" autoLine="0" autoPict="0">
                <anchor moveWithCells="1">
                  <from>
                    <xdr:col>4</xdr:col>
                    <xdr:colOff>781050</xdr:colOff>
                    <xdr:row>12</xdr:row>
                    <xdr:rowOff>19050</xdr:rowOff>
                  </from>
                  <to>
                    <xdr:col>4</xdr:col>
                    <xdr:colOff>1295400</xdr:colOff>
                    <xdr:row>13</xdr:row>
                    <xdr:rowOff>38100</xdr:rowOff>
                  </to>
                </anchor>
              </controlPr>
            </control>
          </mc:Choice>
        </mc:AlternateContent>
        <mc:AlternateContent xmlns:mc="http://schemas.openxmlformats.org/markup-compatibility/2006">
          <mc:Choice Requires="x14">
            <control shapeId="10298" r:id="rId61" name="Check Box 58">
              <controlPr defaultSize="0" autoFill="0" autoLine="0" autoPict="0">
                <anchor moveWithCells="1">
                  <from>
                    <xdr:col>4</xdr:col>
                    <xdr:colOff>1333500</xdr:colOff>
                    <xdr:row>12</xdr:row>
                    <xdr:rowOff>19050</xdr:rowOff>
                  </from>
                  <to>
                    <xdr:col>4</xdr:col>
                    <xdr:colOff>1847850</xdr:colOff>
                    <xdr:row>13</xdr:row>
                    <xdr:rowOff>38100</xdr:rowOff>
                  </to>
                </anchor>
              </controlPr>
            </control>
          </mc:Choice>
        </mc:AlternateContent>
        <mc:AlternateContent xmlns:mc="http://schemas.openxmlformats.org/markup-compatibility/2006">
          <mc:Choice Requires="x14">
            <control shapeId="10299" r:id="rId62" name="Check Box 59">
              <controlPr defaultSize="0" autoFill="0" autoLine="0" autoPict="0">
                <anchor moveWithCells="1">
                  <from>
                    <xdr:col>4</xdr:col>
                    <xdr:colOff>781050</xdr:colOff>
                    <xdr:row>13</xdr:row>
                    <xdr:rowOff>9525</xdr:rowOff>
                  </from>
                  <to>
                    <xdr:col>4</xdr:col>
                    <xdr:colOff>1295400</xdr:colOff>
                    <xdr:row>14</xdr:row>
                    <xdr:rowOff>28575</xdr:rowOff>
                  </to>
                </anchor>
              </controlPr>
            </control>
          </mc:Choice>
        </mc:AlternateContent>
        <mc:AlternateContent xmlns:mc="http://schemas.openxmlformats.org/markup-compatibility/2006">
          <mc:Choice Requires="x14">
            <control shapeId="10300" r:id="rId63" name="Check Box 60">
              <controlPr defaultSize="0" autoFill="0" autoLine="0" autoPict="0">
                <anchor moveWithCells="1">
                  <from>
                    <xdr:col>4</xdr:col>
                    <xdr:colOff>1333500</xdr:colOff>
                    <xdr:row>13</xdr:row>
                    <xdr:rowOff>9525</xdr:rowOff>
                  </from>
                  <to>
                    <xdr:col>4</xdr:col>
                    <xdr:colOff>1847850</xdr:colOff>
                    <xdr:row>14</xdr:row>
                    <xdr:rowOff>28575</xdr:rowOff>
                  </to>
                </anchor>
              </controlPr>
            </control>
          </mc:Choice>
        </mc:AlternateContent>
        <mc:AlternateContent xmlns:mc="http://schemas.openxmlformats.org/markup-compatibility/2006">
          <mc:Choice Requires="x14">
            <control shapeId="10301" r:id="rId64" name="Check Box 61">
              <controlPr defaultSize="0" autoFill="0" autoLine="0" autoPict="0">
                <anchor moveWithCells="1">
                  <from>
                    <xdr:col>3</xdr:col>
                    <xdr:colOff>466725</xdr:colOff>
                    <xdr:row>10</xdr:row>
                    <xdr:rowOff>28575</xdr:rowOff>
                  </from>
                  <to>
                    <xdr:col>3</xdr:col>
                    <xdr:colOff>981075</xdr:colOff>
                    <xdr:row>11</xdr:row>
                    <xdr:rowOff>57150</xdr:rowOff>
                  </to>
                </anchor>
              </controlPr>
            </control>
          </mc:Choice>
        </mc:AlternateContent>
        <mc:AlternateContent xmlns:mc="http://schemas.openxmlformats.org/markup-compatibility/2006">
          <mc:Choice Requires="x14">
            <control shapeId="10302" r:id="rId65" name="Check Box 62">
              <controlPr defaultSize="0" autoFill="0" autoLine="0" autoPict="0">
                <anchor moveWithCells="1">
                  <from>
                    <xdr:col>3</xdr:col>
                    <xdr:colOff>1019175</xdr:colOff>
                    <xdr:row>10</xdr:row>
                    <xdr:rowOff>28575</xdr:rowOff>
                  </from>
                  <to>
                    <xdr:col>3</xdr:col>
                    <xdr:colOff>1533525</xdr:colOff>
                    <xdr:row>11</xdr:row>
                    <xdr:rowOff>57150</xdr:rowOff>
                  </to>
                </anchor>
              </controlPr>
            </control>
          </mc:Choice>
        </mc:AlternateContent>
        <mc:AlternateContent xmlns:mc="http://schemas.openxmlformats.org/markup-compatibility/2006">
          <mc:Choice Requires="x14">
            <control shapeId="10303" r:id="rId66" name="Check Box 63">
              <controlPr defaultSize="0" autoFill="0" autoLine="0" autoPict="0">
                <anchor moveWithCells="1">
                  <from>
                    <xdr:col>4</xdr:col>
                    <xdr:colOff>781050</xdr:colOff>
                    <xdr:row>35</xdr:row>
                    <xdr:rowOff>171450</xdr:rowOff>
                  </from>
                  <to>
                    <xdr:col>4</xdr:col>
                    <xdr:colOff>1295400</xdr:colOff>
                    <xdr:row>36</xdr:row>
                    <xdr:rowOff>476250</xdr:rowOff>
                  </to>
                </anchor>
              </controlPr>
            </control>
          </mc:Choice>
        </mc:AlternateContent>
        <mc:AlternateContent xmlns:mc="http://schemas.openxmlformats.org/markup-compatibility/2006">
          <mc:Choice Requires="x14">
            <control shapeId="10304" r:id="rId67" name="Check Box 64">
              <controlPr defaultSize="0" autoFill="0" autoLine="0" autoPict="0">
                <anchor moveWithCells="1">
                  <from>
                    <xdr:col>4</xdr:col>
                    <xdr:colOff>1333500</xdr:colOff>
                    <xdr:row>35</xdr:row>
                    <xdr:rowOff>171450</xdr:rowOff>
                  </from>
                  <to>
                    <xdr:col>4</xdr:col>
                    <xdr:colOff>1847850</xdr:colOff>
                    <xdr:row>36</xdr:row>
                    <xdr:rowOff>476250</xdr:rowOff>
                  </to>
                </anchor>
              </controlPr>
            </control>
          </mc:Choice>
        </mc:AlternateContent>
        <mc:AlternateContent xmlns:mc="http://schemas.openxmlformats.org/markup-compatibility/2006">
          <mc:Choice Requires="x14">
            <control shapeId="10305" r:id="rId68" name="Check Box 65">
              <controlPr defaultSize="0" autoFill="0" autoLine="0" autoPict="0">
                <anchor moveWithCells="1" sizeWithCells="1">
                  <from>
                    <xdr:col>4</xdr:col>
                    <xdr:colOff>819150</xdr:colOff>
                    <xdr:row>50</xdr:row>
                    <xdr:rowOff>142875</xdr:rowOff>
                  </from>
                  <to>
                    <xdr:col>4</xdr:col>
                    <xdr:colOff>1447800</xdr:colOff>
                    <xdr:row>50</xdr:row>
                    <xdr:rowOff>476250</xdr:rowOff>
                  </to>
                </anchor>
              </controlPr>
            </control>
          </mc:Choice>
        </mc:AlternateContent>
        <mc:AlternateContent xmlns:mc="http://schemas.openxmlformats.org/markup-compatibility/2006">
          <mc:Choice Requires="x14">
            <control shapeId="10306" r:id="rId69" name="Check Box 66">
              <controlPr defaultSize="0" autoFill="0" autoLine="0" autoPict="0">
                <anchor moveWithCells="1" sizeWithCells="1">
                  <from>
                    <xdr:col>4</xdr:col>
                    <xdr:colOff>1495425</xdr:colOff>
                    <xdr:row>50</xdr:row>
                    <xdr:rowOff>142875</xdr:rowOff>
                  </from>
                  <to>
                    <xdr:col>4</xdr:col>
                    <xdr:colOff>2114550</xdr:colOff>
                    <xdr:row>50</xdr:row>
                    <xdr:rowOff>476250</xdr:rowOff>
                  </to>
                </anchor>
              </controlPr>
            </control>
          </mc:Choice>
        </mc:AlternateContent>
        <mc:AlternateContent xmlns:mc="http://schemas.openxmlformats.org/markup-compatibility/2006">
          <mc:Choice Requires="x14">
            <control shapeId="10307" r:id="rId70" name="Check Box 67">
              <controlPr defaultSize="0" autoFill="0" autoLine="0" autoPict="0">
                <anchor moveWithCells="1" sizeWithCells="1">
                  <from>
                    <xdr:col>4</xdr:col>
                    <xdr:colOff>2105025</xdr:colOff>
                    <xdr:row>50</xdr:row>
                    <xdr:rowOff>142875</xdr:rowOff>
                  </from>
                  <to>
                    <xdr:col>5</xdr:col>
                    <xdr:colOff>514350</xdr:colOff>
                    <xdr:row>50</xdr:row>
                    <xdr:rowOff>476250</xdr:rowOff>
                  </to>
                </anchor>
              </controlPr>
            </control>
          </mc:Choice>
        </mc:AlternateContent>
        <mc:AlternateContent xmlns:mc="http://schemas.openxmlformats.org/markup-compatibility/2006">
          <mc:Choice Requires="x14">
            <control shapeId="10308" r:id="rId71" name="Check Box 68">
              <controlPr defaultSize="0" autoFill="0" autoLine="0" autoPict="0">
                <anchor moveWithCells="1">
                  <from>
                    <xdr:col>4</xdr:col>
                    <xdr:colOff>781050</xdr:colOff>
                    <xdr:row>63</xdr:row>
                    <xdr:rowOff>190500</xdr:rowOff>
                  </from>
                  <to>
                    <xdr:col>4</xdr:col>
                    <xdr:colOff>1295400</xdr:colOff>
                    <xdr:row>64</xdr:row>
                    <xdr:rowOff>752475</xdr:rowOff>
                  </to>
                </anchor>
              </controlPr>
            </control>
          </mc:Choice>
        </mc:AlternateContent>
        <mc:AlternateContent xmlns:mc="http://schemas.openxmlformats.org/markup-compatibility/2006">
          <mc:Choice Requires="x14">
            <control shapeId="10309" r:id="rId72" name="Check Box 69">
              <controlPr defaultSize="0" autoFill="0" autoLine="0" autoPict="0">
                <anchor moveWithCells="1">
                  <from>
                    <xdr:col>4</xdr:col>
                    <xdr:colOff>1333500</xdr:colOff>
                    <xdr:row>63</xdr:row>
                    <xdr:rowOff>190500</xdr:rowOff>
                  </from>
                  <to>
                    <xdr:col>4</xdr:col>
                    <xdr:colOff>1847850</xdr:colOff>
                    <xdr:row>64</xdr:row>
                    <xdr:rowOff>752475</xdr:rowOff>
                  </to>
                </anchor>
              </controlPr>
            </control>
          </mc:Choice>
        </mc:AlternateContent>
        <mc:AlternateContent xmlns:mc="http://schemas.openxmlformats.org/markup-compatibility/2006">
          <mc:Choice Requires="x14">
            <control shapeId="10310" r:id="rId73" name="Check Box 70">
              <controlPr defaultSize="0" autoFill="0" autoLine="0" autoPict="0">
                <anchor moveWithCells="1">
                  <from>
                    <xdr:col>4</xdr:col>
                    <xdr:colOff>1838325</xdr:colOff>
                    <xdr:row>63</xdr:row>
                    <xdr:rowOff>190500</xdr:rowOff>
                  </from>
                  <to>
                    <xdr:col>5</xdr:col>
                    <xdr:colOff>76200</xdr:colOff>
                    <xdr:row>64</xdr:row>
                    <xdr:rowOff>752475</xdr:rowOff>
                  </to>
                </anchor>
              </controlPr>
            </control>
          </mc:Choice>
        </mc:AlternateContent>
        <mc:AlternateContent xmlns:mc="http://schemas.openxmlformats.org/markup-compatibility/2006">
          <mc:Choice Requires="x14">
            <control shapeId="10311" r:id="rId74" name="Check Box 71">
              <controlPr defaultSize="0" autoFill="0" autoLine="0" autoPict="0">
                <anchor moveWithCells="1">
                  <from>
                    <xdr:col>3</xdr:col>
                    <xdr:colOff>66675</xdr:colOff>
                    <xdr:row>7</xdr:row>
                    <xdr:rowOff>295275</xdr:rowOff>
                  </from>
                  <to>
                    <xdr:col>6</xdr:col>
                    <xdr:colOff>504825</xdr:colOff>
                    <xdr:row>7</xdr:row>
                    <xdr:rowOff>447675</xdr:rowOff>
                  </to>
                </anchor>
              </controlPr>
            </control>
          </mc:Choice>
        </mc:AlternateContent>
        <mc:AlternateContent xmlns:mc="http://schemas.openxmlformats.org/markup-compatibility/2006">
          <mc:Choice Requires="x14">
            <control shapeId="10312" r:id="rId75" name="Check Box 72">
              <controlPr defaultSize="0" autoFill="0" autoLine="0" autoPict="0">
                <anchor moveWithCells="1">
                  <from>
                    <xdr:col>3</xdr:col>
                    <xdr:colOff>66675</xdr:colOff>
                    <xdr:row>7</xdr:row>
                    <xdr:rowOff>47625</xdr:rowOff>
                  </from>
                  <to>
                    <xdr:col>5</xdr:col>
                    <xdr:colOff>1866900</xdr:colOff>
                    <xdr:row>7</xdr:row>
                    <xdr:rowOff>257175</xdr:rowOff>
                  </to>
                </anchor>
              </controlPr>
            </control>
          </mc:Choice>
        </mc:AlternateContent>
        <mc:AlternateContent xmlns:mc="http://schemas.openxmlformats.org/markup-compatibility/2006">
          <mc:Choice Requires="x14">
            <control shapeId="10313" r:id="rId76" name="Check Box 73">
              <controlPr defaultSize="0" autoFill="0" autoLine="0" autoPict="0">
                <anchor moveWithCells="1">
                  <from>
                    <xdr:col>3</xdr:col>
                    <xdr:colOff>466725</xdr:colOff>
                    <xdr:row>11</xdr:row>
                    <xdr:rowOff>28575</xdr:rowOff>
                  </from>
                  <to>
                    <xdr:col>3</xdr:col>
                    <xdr:colOff>981075</xdr:colOff>
                    <xdr:row>12</xdr:row>
                    <xdr:rowOff>47625</xdr:rowOff>
                  </to>
                </anchor>
              </controlPr>
            </control>
          </mc:Choice>
        </mc:AlternateContent>
        <mc:AlternateContent xmlns:mc="http://schemas.openxmlformats.org/markup-compatibility/2006">
          <mc:Choice Requires="x14">
            <control shapeId="10314" r:id="rId77" name="Check Box 74">
              <controlPr defaultSize="0" autoFill="0" autoLine="0" autoPict="0">
                <anchor moveWithCells="1">
                  <from>
                    <xdr:col>3</xdr:col>
                    <xdr:colOff>1019175</xdr:colOff>
                    <xdr:row>11</xdr:row>
                    <xdr:rowOff>28575</xdr:rowOff>
                  </from>
                  <to>
                    <xdr:col>3</xdr:col>
                    <xdr:colOff>1533525</xdr:colOff>
                    <xdr:row>12</xdr:row>
                    <xdr:rowOff>47625</xdr:rowOff>
                  </to>
                </anchor>
              </controlPr>
            </control>
          </mc:Choice>
        </mc:AlternateContent>
        <mc:AlternateContent xmlns:mc="http://schemas.openxmlformats.org/markup-compatibility/2006">
          <mc:Choice Requires="x14">
            <control shapeId="10315" r:id="rId78" name="Check Box 75">
              <controlPr defaultSize="0" autoFill="0" autoLine="0" autoPict="0">
                <anchor moveWithCells="1">
                  <from>
                    <xdr:col>3</xdr:col>
                    <xdr:colOff>466725</xdr:colOff>
                    <xdr:row>12</xdr:row>
                    <xdr:rowOff>19050</xdr:rowOff>
                  </from>
                  <to>
                    <xdr:col>3</xdr:col>
                    <xdr:colOff>981075</xdr:colOff>
                    <xdr:row>13</xdr:row>
                    <xdr:rowOff>38100</xdr:rowOff>
                  </to>
                </anchor>
              </controlPr>
            </control>
          </mc:Choice>
        </mc:AlternateContent>
        <mc:AlternateContent xmlns:mc="http://schemas.openxmlformats.org/markup-compatibility/2006">
          <mc:Choice Requires="x14">
            <control shapeId="10316" r:id="rId79" name="Check Box 76">
              <controlPr defaultSize="0" autoFill="0" autoLine="0" autoPict="0">
                <anchor moveWithCells="1">
                  <from>
                    <xdr:col>3</xdr:col>
                    <xdr:colOff>1019175</xdr:colOff>
                    <xdr:row>12</xdr:row>
                    <xdr:rowOff>19050</xdr:rowOff>
                  </from>
                  <to>
                    <xdr:col>3</xdr:col>
                    <xdr:colOff>1533525</xdr:colOff>
                    <xdr:row>13</xdr:row>
                    <xdr:rowOff>38100</xdr:rowOff>
                  </to>
                </anchor>
              </controlPr>
            </control>
          </mc:Choice>
        </mc:AlternateContent>
        <mc:AlternateContent xmlns:mc="http://schemas.openxmlformats.org/markup-compatibility/2006">
          <mc:Choice Requires="x14">
            <control shapeId="10317" r:id="rId80" name="Check Box 77">
              <controlPr defaultSize="0" autoFill="0" autoLine="0" autoPict="0">
                <anchor moveWithCells="1">
                  <from>
                    <xdr:col>3</xdr:col>
                    <xdr:colOff>466725</xdr:colOff>
                    <xdr:row>13</xdr:row>
                    <xdr:rowOff>9525</xdr:rowOff>
                  </from>
                  <to>
                    <xdr:col>3</xdr:col>
                    <xdr:colOff>981075</xdr:colOff>
                    <xdr:row>14</xdr:row>
                    <xdr:rowOff>28575</xdr:rowOff>
                  </to>
                </anchor>
              </controlPr>
            </control>
          </mc:Choice>
        </mc:AlternateContent>
        <mc:AlternateContent xmlns:mc="http://schemas.openxmlformats.org/markup-compatibility/2006">
          <mc:Choice Requires="x14">
            <control shapeId="10318" r:id="rId81" name="Check Box 78">
              <controlPr defaultSize="0" autoFill="0" autoLine="0" autoPict="0">
                <anchor moveWithCells="1">
                  <from>
                    <xdr:col>3</xdr:col>
                    <xdr:colOff>1019175</xdr:colOff>
                    <xdr:row>13</xdr:row>
                    <xdr:rowOff>9525</xdr:rowOff>
                  </from>
                  <to>
                    <xdr:col>3</xdr:col>
                    <xdr:colOff>1533525</xdr:colOff>
                    <xdr:row>14</xdr:row>
                    <xdr:rowOff>28575</xdr:rowOff>
                  </to>
                </anchor>
              </controlPr>
            </control>
          </mc:Choice>
        </mc:AlternateContent>
        <mc:AlternateContent xmlns:mc="http://schemas.openxmlformats.org/markup-compatibility/2006">
          <mc:Choice Requires="x14">
            <control shapeId="10319" r:id="rId82" name="Check Box 79">
              <controlPr defaultSize="0" autoFill="0" autoLine="0" autoPict="0">
                <anchor moveWithCells="1">
                  <from>
                    <xdr:col>3</xdr:col>
                    <xdr:colOff>466725</xdr:colOff>
                    <xdr:row>14</xdr:row>
                    <xdr:rowOff>0</xdr:rowOff>
                  </from>
                  <to>
                    <xdr:col>3</xdr:col>
                    <xdr:colOff>981075</xdr:colOff>
                    <xdr:row>14</xdr:row>
                    <xdr:rowOff>219075</xdr:rowOff>
                  </to>
                </anchor>
              </controlPr>
            </control>
          </mc:Choice>
        </mc:AlternateContent>
        <mc:AlternateContent xmlns:mc="http://schemas.openxmlformats.org/markup-compatibility/2006">
          <mc:Choice Requires="x14">
            <control shapeId="10320" r:id="rId83" name="Check Box 80">
              <controlPr defaultSize="0" autoFill="0" autoLine="0" autoPict="0">
                <anchor moveWithCells="1">
                  <from>
                    <xdr:col>3</xdr:col>
                    <xdr:colOff>1019175</xdr:colOff>
                    <xdr:row>14</xdr:row>
                    <xdr:rowOff>0</xdr:rowOff>
                  </from>
                  <to>
                    <xdr:col>3</xdr:col>
                    <xdr:colOff>1533525</xdr:colOff>
                    <xdr:row>14</xdr:row>
                    <xdr:rowOff>219075</xdr:rowOff>
                  </to>
                </anchor>
              </controlPr>
            </control>
          </mc:Choice>
        </mc:AlternateContent>
        <mc:AlternateContent xmlns:mc="http://schemas.openxmlformats.org/markup-compatibility/2006">
          <mc:Choice Requires="x14">
            <control shapeId="10321" r:id="rId84" name="Check Box 81">
              <controlPr defaultSize="0" autoFill="0" autoLine="0" autoPict="0">
                <anchor moveWithCells="1">
                  <from>
                    <xdr:col>4</xdr:col>
                    <xdr:colOff>781050</xdr:colOff>
                    <xdr:row>10</xdr:row>
                    <xdr:rowOff>28575</xdr:rowOff>
                  </from>
                  <to>
                    <xdr:col>4</xdr:col>
                    <xdr:colOff>1295400</xdr:colOff>
                    <xdr:row>11</xdr:row>
                    <xdr:rowOff>57150</xdr:rowOff>
                  </to>
                </anchor>
              </controlPr>
            </control>
          </mc:Choice>
        </mc:AlternateContent>
        <mc:AlternateContent xmlns:mc="http://schemas.openxmlformats.org/markup-compatibility/2006">
          <mc:Choice Requires="x14">
            <control shapeId="10322" r:id="rId85" name="Check Box 82">
              <controlPr defaultSize="0" autoFill="0" autoLine="0" autoPict="0">
                <anchor moveWithCells="1">
                  <from>
                    <xdr:col>4</xdr:col>
                    <xdr:colOff>1333500</xdr:colOff>
                    <xdr:row>10</xdr:row>
                    <xdr:rowOff>28575</xdr:rowOff>
                  </from>
                  <to>
                    <xdr:col>4</xdr:col>
                    <xdr:colOff>1847850</xdr:colOff>
                    <xdr:row>11</xdr:row>
                    <xdr:rowOff>57150</xdr:rowOff>
                  </to>
                </anchor>
              </controlPr>
            </control>
          </mc:Choice>
        </mc:AlternateContent>
        <mc:AlternateContent xmlns:mc="http://schemas.openxmlformats.org/markup-compatibility/2006">
          <mc:Choice Requires="x14">
            <control shapeId="10323" r:id="rId86" name="Check Box 83">
              <controlPr defaultSize="0" autoFill="0" autoLine="0" autoPict="0">
                <anchor moveWithCells="1">
                  <from>
                    <xdr:col>4</xdr:col>
                    <xdr:colOff>781050</xdr:colOff>
                    <xdr:row>11</xdr:row>
                    <xdr:rowOff>28575</xdr:rowOff>
                  </from>
                  <to>
                    <xdr:col>4</xdr:col>
                    <xdr:colOff>1295400</xdr:colOff>
                    <xdr:row>12</xdr:row>
                    <xdr:rowOff>47625</xdr:rowOff>
                  </to>
                </anchor>
              </controlPr>
            </control>
          </mc:Choice>
        </mc:AlternateContent>
        <mc:AlternateContent xmlns:mc="http://schemas.openxmlformats.org/markup-compatibility/2006">
          <mc:Choice Requires="x14">
            <control shapeId="10324" r:id="rId87" name="Check Box 84">
              <controlPr defaultSize="0" autoFill="0" autoLine="0" autoPict="0">
                <anchor moveWithCells="1">
                  <from>
                    <xdr:col>4</xdr:col>
                    <xdr:colOff>1333500</xdr:colOff>
                    <xdr:row>11</xdr:row>
                    <xdr:rowOff>28575</xdr:rowOff>
                  </from>
                  <to>
                    <xdr:col>4</xdr:col>
                    <xdr:colOff>1847850</xdr:colOff>
                    <xdr:row>12</xdr:row>
                    <xdr:rowOff>47625</xdr:rowOff>
                  </to>
                </anchor>
              </controlPr>
            </control>
          </mc:Choice>
        </mc:AlternateContent>
        <mc:AlternateContent xmlns:mc="http://schemas.openxmlformats.org/markup-compatibility/2006">
          <mc:Choice Requires="x14">
            <control shapeId="10325" r:id="rId88" name="Check Box 85">
              <controlPr defaultSize="0" autoFill="0" autoLine="0" autoPict="0">
                <anchor moveWithCells="1">
                  <from>
                    <xdr:col>3</xdr:col>
                    <xdr:colOff>466725</xdr:colOff>
                    <xdr:row>15</xdr:row>
                    <xdr:rowOff>0</xdr:rowOff>
                  </from>
                  <to>
                    <xdr:col>3</xdr:col>
                    <xdr:colOff>981075</xdr:colOff>
                    <xdr:row>16</xdr:row>
                    <xdr:rowOff>28575</xdr:rowOff>
                  </to>
                </anchor>
              </controlPr>
            </control>
          </mc:Choice>
        </mc:AlternateContent>
        <mc:AlternateContent xmlns:mc="http://schemas.openxmlformats.org/markup-compatibility/2006">
          <mc:Choice Requires="x14">
            <control shapeId="10326" r:id="rId89" name="Check Box 86">
              <controlPr defaultSize="0" autoFill="0" autoLine="0" autoPict="0">
                <anchor moveWithCells="1">
                  <from>
                    <xdr:col>3</xdr:col>
                    <xdr:colOff>1019175</xdr:colOff>
                    <xdr:row>15</xdr:row>
                    <xdr:rowOff>0</xdr:rowOff>
                  </from>
                  <to>
                    <xdr:col>3</xdr:col>
                    <xdr:colOff>1533525</xdr:colOff>
                    <xdr:row>16</xdr:row>
                    <xdr:rowOff>28575</xdr:rowOff>
                  </to>
                </anchor>
              </controlPr>
            </control>
          </mc:Choice>
        </mc:AlternateContent>
        <mc:AlternateContent xmlns:mc="http://schemas.openxmlformats.org/markup-compatibility/2006">
          <mc:Choice Requires="x14">
            <control shapeId="10327" r:id="rId90" name="Check Box 87">
              <controlPr defaultSize="0" autoFill="0" autoLine="0" autoPict="0">
                <anchor moveWithCells="1">
                  <from>
                    <xdr:col>3</xdr:col>
                    <xdr:colOff>466725</xdr:colOff>
                    <xdr:row>16</xdr:row>
                    <xdr:rowOff>0</xdr:rowOff>
                  </from>
                  <to>
                    <xdr:col>3</xdr:col>
                    <xdr:colOff>981075</xdr:colOff>
                    <xdr:row>17</xdr:row>
                    <xdr:rowOff>28575</xdr:rowOff>
                  </to>
                </anchor>
              </controlPr>
            </control>
          </mc:Choice>
        </mc:AlternateContent>
        <mc:AlternateContent xmlns:mc="http://schemas.openxmlformats.org/markup-compatibility/2006">
          <mc:Choice Requires="x14">
            <control shapeId="10328" r:id="rId91" name="Check Box 88">
              <controlPr defaultSize="0" autoFill="0" autoLine="0" autoPict="0">
                <anchor moveWithCells="1">
                  <from>
                    <xdr:col>3</xdr:col>
                    <xdr:colOff>1019175</xdr:colOff>
                    <xdr:row>16</xdr:row>
                    <xdr:rowOff>0</xdr:rowOff>
                  </from>
                  <to>
                    <xdr:col>3</xdr:col>
                    <xdr:colOff>1533525</xdr:colOff>
                    <xdr:row>17</xdr:row>
                    <xdr:rowOff>28575</xdr:rowOff>
                  </to>
                </anchor>
              </controlPr>
            </control>
          </mc:Choice>
        </mc:AlternateContent>
        <mc:AlternateContent xmlns:mc="http://schemas.openxmlformats.org/markup-compatibility/2006">
          <mc:Choice Requires="x14">
            <control shapeId="10329" r:id="rId92" name="Check Box 89">
              <controlPr defaultSize="0" autoFill="0" autoLine="0" autoPict="0">
                <anchor moveWithCells="1">
                  <from>
                    <xdr:col>3</xdr:col>
                    <xdr:colOff>466725</xdr:colOff>
                    <xdr:row>16</xdr:row>
                    <xdr:rowOff>3619500</xdr:rowOff>
                  </from>
                  <to>
                    <xdr:col>3</xdr:col>
                    <xdr:colOff>981075</xdr:colOff>
                    <xdr:row>18</xdr:row>
                    <xdr:rowOff>28575</xdr:rowOff>
                  </to>
                </anchor>
              </controlPr>
            </control>
          </mc:Choice>
        </mc:AlternateContent>
        <mc:AlternateContent xmlns:mc="http://schemas.openxmlformats.org/markup-compatibility/2006">
          <mc:Choice Requires="x14">
            <control shapeId="10330" r:id="rId93" name="Check Box 90">
              <controlPr defaultSize="0" autoFill="0" autoLine="0" autoPict="0">
                <anchor moveWithCells="1">
                  <from>
                    <xdr:col>3</xdr:col>
                    <xdr:colOff>1019175</xdr:colOff>
                    <xdr:row>16</xdr:row>
                    <xdr:rowOff>3619500</xdr:rowOff>
                  </from>
                  <to>
                    <xdr:col>3</xdr:col>
                    <xdr:colOff>1533525</xdr:colOff>
                    <xdr:row>18</xdr:row>
                    <xdr:rowOff>28575</xdr:rowOff>
                  </to>
                </anchor>
              </controlPr>
            </control>
          </mc:Choice>
        </mc:AlternateContent>
        <mc:AlternateContent xmlns:mc="http://schemas.openxmlformats.org/markup-compatibility/2006">
          <mc:Choice Requires="x14">
            <control shapeId="10331" r:id="rId94" name="Check Box 91">
              <controlPr defaultSize="0" autoFill="0" autoLine="0" autoPict="0">
                <anchor moveWithCells="1">
                  <from>
                    <xdr:col>3</xdr:col>
                    <xdr:colOff>466725</xdr:colOff>
                    <xdr:row>17</xdr:row>
                    <xdr:rowOff>4000500</xdr:rowOff>
                  </from>
                  <to>
                    <xdr:col>3</xdr:col>
                    <xdr:colOff>981075</xdr:colOff>
                    <xdr:row>19</xdr:row>
                    <xdr:rowOff>28575</xdr:rowOff>
                  </to>
                </anchor>
              </controlPr>
            </control>
          </mc:Choice>
        </mc:AlternateContent>
        <mc:AlternateContent xmlns:mc="http://schemas.openxmlformats.org/markup-compatibility/2006">
          <mc:Choice Requires="x14">
            <control shapeId="10332" r:id="rId95" name="Check Box 92">
              <controlPr defaultSize="0" autoFill="0" autoLine="0" autoPict="0">
                <anchor moveWithCells="1">
                  <from>
                    <xdr:col>3</xdr:col>
                    <xdr:colOff>1019175</xdr:colOff>
                    <xdr:row>17</xdr:row>
                    <xdr:rowOff>4000500</xdr:rowOff>
                  </from>
                  <to>
                    <xdr:col>3</xdr:col>
                    <xdr:colOff>1533525</xdr:colOff>
                    <xdr:row>19</xdr:row>
                    <xdr:rowOff>28575</xdr:rowOff>
                  </to>
                </anchor>
              </controlPr>
            </control>
          </mc:Choice>
        </mc:AlternateContent>
        <mc:AlternateContent xmlns:mc="http://schemas.openxmlformats.org/markup-compatibility/2006">
          <mc:Choice Requires="x14">
            <control shapeId="10333" r:id="rId96" name="Check Box 93">
              <controlPr defaultSize="0" autoFill="0" autoLine="0" autoPict="0">
                <anchor moveWithCells="1">
                  <from>
                    <xdr:col>3</xdr:col>
                    <xdr:colOff>466725</xdr:colOff>
                    <xdr:row>18</xdr:row>
                    <xdr:rowOff>2847975</xdr:rowOff>
                  </from>
                  <to>
                    <xdr:col>3</xdr:col>
                    <xdr:colOff>981075</xdr:colOff>
                    <xdr:row>20</xdr:row>
                    <xdr:rowOff>9525</xdr:rowOff>
                  </to>
                </anchor>
              </controlPr>
            </control>
          </mc:Choice>
        </mc:AlternateContent>
        <mc:AlternateContent xmlns:mc="http://schemas.openxmlformats.org/markup-compatibility/2006">
          <mc:Choice Requires="x14">
            <control shapeId="10334" r:id="rId97" name="Check Box 94">
              <controlPr defaultSize="0" autoFill="0" autoLine="0" autoPict="0">
                <anchor moveWithCells="1">
                  <from>
                    <xdr:col>3</xdr:col>
                    <xdr:colOff>1019175</xdr:colOff>
                    <xdr:row>18</xdr:row>
                    <xdr:rowOff>2847975</xdr:rowOff>
                  </from>
                  <to>
                    <xdr:col>3</xdr:col>
                    <xdr:colOff>1533525</xdr:colOff>
                    <xdr:row>20</xdr:row>
                    <xdr:rowOff>9525</xdr:rowOff>
                  </to>
                </anchor>
              </controlPr>
            </control>
          </mc:Choice>
        </mc:AlternateContent>
        <mc:AlternateContent xmlns:mc="http://schemas.openxmlformats.org/markup-compatibility/2006">
          <mc:Choice Requires="x14">
            <control shapeId="10335" r:id="rId98" name="Check Box 95">
              <controlPr defaultSize="0" autoFill="0" autoLine="0" autoPict="0">
                <anchor moveWithCells="1">
                  <from>
                    <xdr:col>3</xdr:col>
                    <xdr:colOff>466725</xdr:colOff>
                    <xdr:row>19</xdr:row>
                    <xdr:rowOff>1171575</xdr:rowOff>
                  </from>
                  <to>
                    <xdr:col>3</xdr:col>
                    <xdr:colOff>981075</xdr:colOff>
                    <xdr:row>21</xdr:row>
                    <xdr:rowOff>0</xdr:rowOff>
                  </to>
                </anchor>
              </controlPr>
            </control>
          </mc:Choice>
        </mc:AlternateContent>
        <mc:AlternateContent xmlns:mc="http://schemas.openxmlformats.org/markup-compatibility/2006">
          <mc:Choice Requires="x14">
            <control shapeId="10336" r:id="rId99" name="Check Box 96">
              <controlPr defaultSize="0" autoFill="0" autoLine="0" autoPict="0">
                <anchor moveWithCells="1">
                  <from>
                    <xdr:col>3</xdr:col>
                    <xdr:colOff>1019175</xdr:colOff>
                    <xdr:row>19</xdr:row>
                    <xdr:rowOff>1171575</xdr:rowOff>
                  </from>
                  <to>
                    <xdr:col>3</xdr:col>
                    <xdr:colOff>1533525</xdr:colOff>
                    <xdr:row>21</xdr:row>
                    <xdr:rowOff>0</xdr:rowOff>
                  </to>
                </anchor>
              </controlPr>
            </control>
          </mc:Choice>
        </mc:AlternateContent>
        <mc:AlternateContent xmlns:mc="http://schemas.openxmlformats.org/markup-compatibility/2006">
          <mc:Choice Requires="x14">
            <control shapeId="10337" r:id="rId100" name="Check Box 97">
              <controlPr defaultSize="0" autoFill="0" autoLine="0" autoPict="0">
                <anchor moveWithCells="1">
                  <from>
                    <xdr:col>3</xdr:col>
                    <xdr:colOff>466725</xdr:colOff>
                    <xdr:row>20</xdr:row>
                    <xdr:rowOff>1047750</xdr:rowOff>
                  </from>
                  <to>
                    <xdr:col>3</xdr:col>
                    <xdr:colOff>981075</xdr:colOff>
                    <xdr:row>21</xdr:row>
                    <xdr:rowOff>190500</xdr:rowOff>
                  </to>
                </anchor>
              </controlPr>
            </control>
          </mc:Choice>
        </mc:AlternateContent>
        <mc:AlternateContent xmlns:mc="http://schemas.openxmlformats.org/markup-compatibility/2006">
          <mc:Choice Requires="x14">
            <control shapeId="10338" r:id="rId101" name="Check Box 98">
              <controlPr defaultSize="0" autoFill="0" autoLine="0" autoPict="0">
                <anchor moveWithCells="1">
                  <from>
                    <xdr:col>3</xdr:col>
                    <xdr:colOff>1019175</xdr:colOff>
                    <xdr:row>20</xdr:row>
                    <xdr:rowOff>1047750</xdr:rowOff>
                  </from>
                  <to>
                    <xdr:col>3</xdr:col>
                    <xdr:colOff>1533525</xdr:colOff>
                    <xdr:row>21</xdr:row>
                    <xdr:rowOff>190500</xdr:rowOff>
                  </to>
                </anchor>
              </controlPr>
            </control>
          </mc:Choice>
        </mc:AlternateContent>
        <mc:AlternateContent xmlns:mc="http://schemas.openxmlformats.org/markup-compatibility/2006">
          <mc:Choice Requires="x14">
            <control shapeId="10339" r:id="rId102" name="Check Box 99">
              <controlPr defaultSize="0" autoFill="0" autoLine="0" autoPict="0">
                <anchor moveWithCells="1">
                  <from>
                    <xdr:col>3</xdr:col>
                    <xdr:colOff>466725</xdr:colOff>
                    <xdr:row>21</xdr:row>
                    <xdr:rowOff>1038225</xdr:rowOff>
                  </from>
                  <to>
                    <xdr:col>3</xdr:col>
                    <xdr:colOff>981075</xdr:colOff>
                    <xdr:row>22</xdr:row>
                    <xdr:rowOff>2085975</xdr:rowOff>
                  </to>
                </anchor>
              </controlPr>
            </control>
          </mc:Choice>
        </mc:AlternateContent>
        <mc:AlternateContent xmlns:mc="http://schemas.openxmlformats.org/markup-compatibility/2006">
          <mc:Choice Requires="x14">
            <control shapeId="10340" r:id="rId103" name="Check Box 100">
              <controlPr defaultSize="0" autoFill="0" autoLine="0" autoPict="0">
                <anchor moveWithCells="1">
                  <from>
                    <xdr:col>3</xdr:col>
                    <xdr:colOff>1019175</xdr:colOff>
                    <xdr:row>21</xdr:row>
                    <xdr:rowOff>1038225</xdr:rowOff>
                  </from>
                  <to>
                    <xdr:col>3</xdr:col>
                    <xdr:colOff>1533525</xdr:colOff>
                    <xdr:row>22</xdr:row>
                    <xdr:rowOff>2085975</xdr:rowOff>
                  </to>
                </anchor>
              </controlPr>
            </control>
          </mc:Choice>
        </mc:AlternateContent>
        <mc:AlternateContent xmlns:mc="http://schemas.openxmlformats.org/markup-compatibility/2006">
          <mc:Choice Requires="x14">
            <control shapeId="10341" r:id="rId104" name="Check Box 101">
              <controlPr defaultSize="0" autoFill="0" autoLine="0" autoPict="0">
                <anchor moveWithCells="1">
                  <from>
                    <xdr:col>3</xdr:col>
                    <xdr:colOff>466725</xdr:colOff>
                    <xdr:row>22</xdr:row>
                    <xdr:rowOff>2057400</xdr:rowOff>
                  </from>
                  <to>
                    <xdr:col>3</xdr:col>
                    <xdr:colOff>981075</xdr:colOff>
                    <xdr:row>23</xdr:row>
                    <xdr:rowOff>1095375</xdr:rowOff>
                  </to>
                </anchor>
              </controlPr>
            </control>
          </mc:Choice>
        </mc:AlternateContent>
        <mc:AlternateContent xmlns:mc="http://schemas.openxmlformats.org/markup-compatibility/2006">
          <mc:Choice Requires="x14">
            <control shapeId="10342" r:id="rId105" name="Check Box 102">
              <controlPr defaultSize="0" autoFill="0" autoLine="0" autoPict="0">
                <anchor moveWithCells="1">
                  <from>
                    <xdr:col>3</xdr:col>
                    <xdr:colOff>1019175</xdr:colOff>
                    <xdr:row>22</xdr:row>
                    <xdr:rowOff>2057400</xdr:rowOff>
                  </from>
                  <to>
                    <xdr:col>3</xdr:col>
                    <xdr:colOff>1533525</xdr:colOff>
                    <xdr:row>23</xdr:row>
                    <xdr:rowOff>1095375</xdr:rowOff>
                  </to>
                </anchor>
              </controlPr>
            </control>
          </mc:Choice>
        </mc:AlternateContent>
        <mc:AlternateContent xmlns:mc="http://schemas.openxmlformats.org/markup-compatibility/2006">
          <mc:Choice Requires="x14">
            <control shapeId="10343" r:id="rId106" name="Check Box 103">
              <controlPr defaultSize="0" autoFill="0" autoLine="0" autoPict="0">
                <anchor moveWithCells="1">
                  <from>
                    <xdr:col>3</xdr:col>
                    <xdr:colOff>466725</xdr:colOff>
                    <xdr:row>23</xdr:row>
                    <xdr:rowOff>1066800</xdr:rowOff>
                  </from>
                  <to>
                    <xdr:col>3</xdr:col>
                    <xdr:colOff>981075</xdr:colOff>
                    <xdr:row>24</xdr:row>
                    <xdr:rowOff>1104900</xdr:rowOff>
                  </to>
                </anchor>
              </controlPr>
            </control>
          </mc:Choice>
        </mc:AlternateContent>
        <mc:AlternateContent xmlns:mc="http://schemas.openxmlformats.org/markup-compatibility/2006">
          <mc:Choice Requires="x14">
            <control shapeId="10344" r:id="rId107" name="Check Box 104">
              <controlPr defaultSize="0" autoFill="0" autoLine="0" autoPict="0">
                <anchor moveWithCells="1">
                  <from>
                    <xdr:col>3</xdr:col>
                    <xdr:colOff>1019175</xdr:colOff>
                    <xdr:row>23</xdr:row>
                    <xdr:rowOff>1066800</xdr:rowOff>
                  </from>
                  <to>
                    <xdr:col>3</xdr:col>
                    <xdr:colOff>1533525</xdr:colOff>
                    <xdr:row>24</xdr:row>
                    <xdr:rowOff>1104900</xdr:rowOff>
                  </to>
                </anchor>
              </controlPr>
            </control>
          </mc:Choice>
        </mc:AlternateContent>
        <mc:AlternateContent xmlns:mc="http://schemas.openxmlformats.org/markup-compatibility/2006">
          <mc:Choice Requires="x14">
            <control shapeId="10345" r:id="rId108" name="Check Box 105">
              <controlPr defaultSize="0" autoFill="0" autoLine="0" autoPict="0">
                <anchor moveWithCells="1">
                  <from>
                    <xdr:col>4</xdr:col>
                    <xdr:colOff>781050</xdr:colOff>
                    <xdr:row>23</xdr:row>
                    <xdr:rowOff>1066800</xdr:rowOff>
                  </from>
                  <to>
                    <xdr:col>4</xdr:col>
                    <xdr:colOff>1295400</xdr:colOff>
                    <xdr:row>24</xdr:row>
                    <xdr:rowOff>1104900</xdr:rowOff>
                  </to>
                </anchor>
              </controlPr>
            </control>
          </mc:Choice>
        </mc:AlternateContent>
        <mc:AlternateContent xmlns:mc="http://schemas.openxmlformats.org/markup-compatibility/2006">
          <mc:Choice Requires="x14">
            <control shapeId="10346" r:id="rId109" name="Check Box 106">
              <controlPr defaultSize="0" autoFill="0" autoLine="0" autoPict="0">
                <anchor moveWithCells="1">
                  <from>
                    <xdr:col>4</xdr:col>
                    <xdr:colOff>1333500</xdr:colOff>
                    <xdr:row>23</xdr:row>
                    <xdr:rowOff>1066800</xdr:rowOff>
                  </from>
                  <to>
                    <xdr:col>4</xdr:col>
                    <xdr:colOff>1847850</xdr:colOff>
                    <xdr:row>24</xdr:row>
                    <xdr:rowOff>1104900</xdr:rowOff>
                  </to>
                </anchor>
              </controlPr>
            </control>
          </mc:Choice>
        </mc:AlternateContent>
        <mc:AlternateContent xmlns:mc="http://schemas.openxmlformats.org/markup-compatibility/2006">
          <mc:Choice Requires="x14">
            <control shapeId="10347" r:id="rId110" name="Check Box 107">
              <controlPr defaultSize="0" autoFill="0" autoLine="0" autoPict="0">
                <anchor moveWithCells="1">
                  <from>
                    <xdr:col>4</xdr:col>
                    <xdr:colOff>781050</xdr:colOff>
                    <xdr:row>22</xdr:row>
                    <xdr:rowOff>2057400</xdr:rowOff>
                  </from>
                  <to>
                    <xdr:col>4</xdr:col>
                    <xdr:colOff>1295400</xdr:colOff>
                    <xdr:row>23</xdr:row>
                    <xdr:rowOff>1095375</xdr:rowOff>
                  </to>
                </anchor>
              </controlPr>
            </control>
          </mc:Choice>
        </mc:AlternateContent>
        <mc:AlternateContent xmlns:mc="http://schemas.openxmlformats.org/markup-compatibility/2006">
          <mc:Choice Requires="x14">
            <control shapeId="10348" r:id="rId111" name="Check Box 108">
              <controlPr defaultSize="0" autoFill="0" autoLine="0" autoPict="0">
                <anchor moveWithCells="1">
                  <from>
                    <xdr:col>4</xdr:col>
                    <xdr:colOff>1333500</xdr:colOff>
                    <xdr:row>22</xdr:row>
                    <xdr:rowOff>2057400</xdr:rowOff>
                  </from>
                  <to>
                    <xdr:col>4</xdr:col>
                    <xdr:colOff>1847850</xdr:colOff>
                    <xdr:row>23</xdr:row>
                    <xdr:rowOff>1095375</xdr:rowOff>
                  </to>
                </anchor>
              </controlPr>
            </control>
          </mc:Choice>
        </mc:AlternateContent>
        <mc:AlternateContent xmlns:mc="http://schemas.openxmlformats.org/markup-compatibility/2006">
          <mc:Choice Requires="x14">
            <control shapeId="10349" r:id="rId112" name="Check Box 109">
              <controlPr defaultSize="0" autoFill="0" autoLine="0" autoPict="0">
                <anchor moveWithCells="1">
                  <from>
                    <xdr:col>4</xdr:col>
                    <xdr:colOff>781050</xdr:colOff>
                    <xdr:row>21</xdr:row>
                    <xdr:rowOff>1038225</xdr:rowOff>
                  </from>
                  <to>
                    <xdr:col>4</xdr:col>
                    <xdr:colOff>1295400</xdr:colOff>
                    <xdr:row>22</xdr:row>
                    <xdr:rowOff>2085975</xdr:rowOff>
                  </to>
                </anchor>
              </controlPr>
            </control>
          </mc:Choice>
        </mc:AlternateContent>
        <mc:AlternateContent xmlns:mc="http://schemas.openxmlformats.org/markup-compatibility/2006">
          <mc:Choice Requires="x14">
            <control shapeId="10350" r:id="rId113" name="Check Box 110">
              <controlPr defaultSize="0" autoFill="0" autoLine="0" autoPict="0">
                <anchor moveWithCells="1">
                  <from>
                    <xdr:col>4</xdr:col>
                    <xdr:colOff>1333500</xdr:colOff>
                    <xdr:row>21</xdr:row>
                    <xdr:rowOff>1038225</xdr:rowOff>
                  </from>
                  <to>
                    <xdr:col>4</xdr:col>
                    <xdr:colOff>1847850</xdr:colOff>
                    <xdr:row>22</xdr:row>
                    <xdr:rowOff>2085975</xdr:rowOff>
                  </to>
                </anchor>
              </controlPr>
            </control>
          </mc:Choice>
        </mc:AlternateContent>
        <mc:AlternateContent xmlns:mc="http://schemas.openxmlformats.org/markup-compatibility/2006">
          <mc:Choice Requires="x14">
            <control shapeId="10351" r:id="rId114" name="Check Box 111">
              <controlPr defaultSize="0" autoFill="0" autoLine="0" autoPict="0">
                <anchor moveWithCells="1">
                  <from>
                    <xdr:col>4</xdr:col>
                    <xdr:colOff>781050</xdr:colOff>
                    <xdr:row>20</xdr:row>
                    <xdr:rowOff>1047750</xdr:rowOff>
                  </from>
                  <to>
                    <xdr:col>4</xdr:col>
                    <xdr:colOff>1295400</xdr:colOff>
                    <xdr:row>21</xdr:row>
                    <xdr:rowOff>190500</xdr:rowOff>
                  </to>
                </anchor>
              </controlPr>
            </control>
          </mc:Choice>
        </mc:AlternateContent>
        <mc:AlternateContent xmlns:mc="http://schemas.openxmlformats.org/markup-compatibility/2006">
          <mc:Choice Requires="x14">
            <control shapeId="10352" r:id="rId115" name="Check Box 112">
              <controlPr defaultSize="0" autoFill="0" autoLine="0" autoPict="0">
                <anchor moveWithCells="1">
                  <from>
                    <xdr:col>4</xdr:col>
                    <xdr:colOff>1333500</xdr:colOff>
                    <xdr:row>20</xdr:row>
                    <xdr:rowOff>1047750</xdr:rowOff>
                  </from>
                  <to>
                    <xdr:col>4</xdr:col>
                    <xdr:colOff>1847850</xdr:colOff>
                    <xdr:row>21</xdr:row>
                    <xdr:rowOff>190500</xdr:rowOff>
                  </to>
                </anchor>
              </controlPr>
            </control>
          </mc:Choice>
        </mc:AlternateContent>
        <mc:AlternateContent xmlns:mc="http://schemas.openxmlformats.org/markup-compatibility/2006">
          <mc:Choice Requires="x14">
            <control shapeId="10353" r:id="rId116" name="Check Box 113">
              <controlPr defaultSize="0" autoFill="0" autoLine="0" autoPict="0">
                <anchor moveWithCells="1">
                  <from>
                    <xdr:col>4</xdr:col>
                    <xdr:colOff>781050</xdr:colOff>
                    <xdr:row>19</xdr:row>
                    <xdr:rowOff>1171575</xdr:rowOff>
                  </from>
                  <to>
                    <xdr:col>4</xdr:col>
                    <xdr:colOff>1295400</xdr:colOff>
                    <xdr:row>21</xdr:row>
                    <xdr:rowOff>0</xdr:rowOff>
                  </to>
                </anchor>
              </controlPr>
            </control>
          </mc:Choice>
        </mc:AlternateContent>
        <mc:AlternateContent xmlns:mc="http://schemas.openxmlformats.org/markup-compatibility/2006">
          <mc:Choice Requires="x14">
            <control shapeId="10354" r:id="rId117" name="Check Box 114">
              <controlPr defaultSize="0" autoFill="0" autoLine="0" autoPict="0">
                <anchor moveWithCells="1">
                  <from>
                    <xdr:col>4</xdr:col>
                    <xdr:colOff>1333500</xdr:colOff>
                    <xdr:row>19</xdr:row>
                    <xdr:rowOff>1171575</xdr:rowOff>
                  </from>
                  <to>
                    <xdr:col>4</xdr:col>
                    <xdr:colOff>1847850</xdr:colOff>
                    <xdr:row>21</xdr:row>
                    <xdr:rowOff>0</xdr:rowOff>
                  </to>
                </anchor>
              </controlPr>
            </control>
          </mc:Choice>
        </mc:AlternateContent>
        <mc:AlternateContent xmlns:mc="http://schemas.openxmlformats.org/markup-compatibility/2006">
          <mc:Choice Requires="x14">
            <control shapeId="10355" r:id="rId118" name="Check Box 115">
              <controlPr defaultSize="0" autoFill="0" autoLine="0" autoPict="0">
                <anchor moveWithCells="1">
                  <from>
                    <xdr:col>4</xdr:col>
                    <xdr:colOff>781050</xdr:colOff>
                    <xdr:row>18</xdr:row>
                    <xdr:rowOff>2847975</xdr:rowOff>
                  </from>
                  <to>
                    <xdr:col>4</xdr:col>
                    <xdr:colOff>1295400</xdr:colOff>
                    <xdr:row>20</xdr:row>
                    <xdr:rowOff>9525</xdr:rowOff>
                  </to>
                </anchor>
              </controlPr>
            </control>
          </mc:Choice>
        </mc:AlternateContent>
        <mc:AlternateContent xmlns:mc="http://schemas.openxmlformats.org/markup-compatibility/2006">
          <mc:Choice Requires="x14">
            <control shapeId="10356" r:id="rId119" name="Check Box 116">
              <controlPr defaultSize="0" autoFill="0" autoLine="0" autoPict="0">
                <anchor moveWithCells="1">
                  <from>
                    <xdr:col>4</xdr:col>
                    <xdr:colOff>1333500</xdr:colOff>
                    <xdr:row>18</xdr:row>
                    <xdr:rowOff>2847975</xdr:rowOff>
                  </from>
                  <to>
                    <xdr:col>4</xdr:col>
                    <xdr:colOff>1847850</xdr:colOff>
                    <xdr:row>20</xdr:row>
                    <xdr:rowOff>9525</xdr:rowOff>
                  </to>
                </anchor>
              </controlPr>
            </control>
          </mc:Choice>
        </mc:AlternateContent>
        <mc:AlternateContent xmlns:mc="http://schemas.openxmlformats.org/markup-compatibility/2006">
          <mc:Choice Requires="x14">
            <control shapeId="10357" r:id="rId120" name="Check Box 117">
              <controlPr defaultSize="0" autoFill="0" autoLine="0" autoPict="0">
                <anchor moveWithCells="1">
                  <from>
                    <xdr:col>4</xdr:col>
                    <xdr:colOff>781050</xdr:colOff>
                    <xdr:row>17</xdr:row>
                    <xdr:rowOff>4000500</xdr:rowOff>
                  </from>
                  <to>
                    <xdr:col>4</xdr:col>
                    <xdr:colOff>1295400</xdr:colOff>
                    <xdr:row>19</xdr:row>
                    <xdr:rowOff>28575</xdr:rowOff>
                  </to>
                </anchor>
              </controlPr>
            </control>
          </mc:Choice>
        </mc:AlternateContent>
        <mc:AlternateContent xmlns:mc="http://schemas.openxmlformats.org/markup-compatibility/2006">
          <mc:Choice Requires="x14">
            <control shapeId="10358" r:id="rId121" name="Check Box 118">
              <controlPr defaultSize="0" autoFill="0" autoLine="0" autoPict="0">
                <anchor moveWithCells="1">
                  <from>
                    <xdr:col>4</xdr:col>
                    <xdr:colOff>1333500</xdr:colOff>
                    <xdr:row>17</xdr:row>
                    <xdr:rowOff>4000500</xdr:rowOff>
                  </from>
                  <to>
                    <xdr:col>4</xdr:col>
                    <xdr:colOff>1847850</xdr:colOff>
                    <xdr:row>19</xdr:row>
                    <xdr:rowOff>28575</xdr:rowOff>
                  </to>
                </anchor>
              </controlPr>
            </control>
          </mc:Choice>
        </mc:AlternateContent>
        <mc:AlternateContent xmlns:mc="http://schemas.openxmlformats.org/markup-compatibility/2006">
          <mc:Choice Requires="x14">
            <control shapeId="10359" r:id="rId122" name="Check Box 119">
              <controlPr defaultSize="0" autoFill="0" autoLine="0" autoPict="0">
                <anchor moveWithCells="1">
                  <from>
                    <xdr:col>4</xdr:col>
                    <xdr:colOff>781050</xdr:colOff>
                    <xdr:row>16</xdr:row>
                    <xdr:rowOff>3619500</xdr:rowOff>
                  </from>
                  <to>
                    <xdr:col>4</xdr:col>
                    <xdr:colOff>1295400</xdr:colOff>
                    <xdr:row>18</xdr:row>
                    <xdr:rowOff>28575</xdr:rowOff>
                  </to>
                </anchor>
              </controlPr>
            </control>
          </mc:Choice>
        </mc:AlternateContent>
        <mc:AlternateContent xmlns:mc="http://schemas.openxmlformats.org/markup-compatibility/2006">
          <mc:Choice Requires="x14">
            <control shapeId="10360" r:id="rId123" name="Check Box 120">
              <controlPr defaultSize="0" autoFill="0" autoLine="0" autoPict="0">
                <anchor moveWithCells="1">
                  <from>
                    <xdr:col>4</xdr:col>
                    <xdr:colOff>1333500</xdr:colOff>
                    <xdr:row>16</xdr:row>
                    <xdr:rowOff>3619500</xdr:rowOff>
                  </from>
                  <to>
                    <xdr:col>4</xdr:col>
                    <xdr:colOff>1847850</xdr:colOff>
                    <xdr:row>18</xdr:row>
                    <xdr:rowOff>28575</xdr:rowOff>
                  </to>
                </anchor>
              </controlPr>
            </control>
          </mc:Choice>
        </mc:AlternateContent>
        <mc:AlternateContent xmlns:mc="http://schemas.openxmlformats.org/markup-compatibility/2006">
          <mc:Choice Requires="x14">
            <control shapeId="10361" r:id="rId124" name="Check Box 121">
              <controlPr defaultSize="0" autoFill="0" autoLine="0" autoPict="0">
                <anchor moveWithCells="1">
                  <from>
                    <xdr:col>4</xdr:col>
                    <xdr:colOff>781050</xdr:colOff>
                    <xdr:row>16</xdr:row>
                    <xdr:rowOff>0</xdr:rowOff>
                  </from>
                  <to>
                    <xdr:col>4</xdr:col>
                    <xdr:colOff>1295400</xdr:colOff>
                    <xdr:row>17</xdr:row>
                    <xdr:rowOff>28575</xdr:rowOff>
                  </to>
                </anchor>
              </controlPr>
            </control>
          </mc:Choice>
        </mc:AlternateContent>
        <mc:AlternateContent xmlns:mc="http://schemas.openxmlformats.org/markup-compatibility/2006">
          <mc:Choice Requires="x14">
            <control shapeId="10362" r:id="rId125" name="Check Box 122">
              <controlPr defaultSize="0" autoFill="0" autoLine="0" autoPict="0">
                <anchor moveWithCells="1">
                  <from>
                    <xdr:col>4</xdr:col>
                    <xdr:colOff>1333500</xdr:colOff>
                    <xdr:row>16</xdr:row>
                    <xdr:rowOff>0</xdr:rowOff>
                  </from>
                  <to>
                    <xdr:col>4</xdr:col>
                    <xdr:colOff>1847850</xdr:colOff>
                    <xdr:row>17</xdr:row>
                    <xdr:rowOff>28575</xdr:rowOff>
                  </to>
                </anchor>
              </controlPr>
            </control>
          </mc:Choice>
        </mc:AlternateContent>
        <mc:AlternateContent xmlns:mc="http://schemas.openxmlformats.org/markup-compatibility/2006">
          <mc:Choice Requires="x14">
            <control shapeId="10363" r:id="rId126" name="Check Box 123">
              <controlPr defaultSize="0" autoFill="0" autoLine="0" autoPict="0">
                <anchor moveWithCells="1">
                  <from>
                    <xdr:col>4</xdr:col>
                    <xdr:colOff>781050</xdr:colOff>
                    <xdr:row>15</xdr:row>
                    <xdr:rowOff>0</xdr:rowOff>
                  </from>
                  <to>
                    <xdr:col>4</xdr:col>
                    <xdr:colOff>1295400</xdr:colOff>
                    <xdr:row>16</xdr:row>
                    <xdr:rowOff>28575</xdr:rowOff>
                  </to>
                </anchor>
              </controlPr>
            </control>
          </mc:Choice>
        </mc:AlternateContent>
        <mc:AlternateContent xmlns:mc="http://schemas.openxmlformats.org/markup-compatibility/2006">
          <mc:Choice Requires="x14">
            <control shapeId="10364" r:id="rId127" name="Check Box 124">
              <controlPr defaultSize="0" autoFill="0" autoLine="0" autoPict="0">
                <anchor moveWithCells="1">
                  <from>
                    <xdr:col>4</xdr:col>
                    <xdr:colOff>1333500</xdr:colOff>
                    <xdr:row>15</xdr:row>
                    <xdr:rowOff>0</xdr:rowOff>
                  </from>
                  <to>
                    <xdr:col>4</xdr:col>
                    <xdr:colOff>1847850</xdr:colOff>
                    <xdr:row>16</xdr:row>
                    <xdr:rowOff>28575</xdr:rowOff>
                  </to>
                </anchor>
              </controlPr>
            </control>
          </mc:Choice>
        </mc:AlternateContent>
        <mc:AlternateContent xmlns:mc="http://schemas.openxmlformats.org/markup-compatibility/2006">
          <mc:Choice Requires="x14">
            <control shapeId="10365" r:id="rId128" name="Check Box 125">
              <controlPr defaultSize="0" autoFill="0" autoLine="0" autoPict="0">
                <anchor moveWithCells="1">
                  <from>
                    <xdr:col>4</xdr:col>
                    <xdr:colOff>781050</xdr:colOff>
                    <xdr:row>14</xdr:row>
                    <xdr:rowOff>0</xdr:rowOff>
                  </from>
                  <to>
                    <xdr:col>4</xdr:col>
                    <xdr:colOff>1295400</xdr:colOff>
                    <xdr:row>14</xdr:row>
                    <xdr:rowOff>219075</xdr:rowOff>
                  </to>
                </anchor>
              </controlPr>
            </control>
          </mc:Choice>
        </mc:AlternateContent>
        <mc:AlternateContent xmlns:mc="http://schemas.openxmlformats.org/markup-compatibility/2006">
          <mc:Choice Requires="x14">
            <control shapeId="10366" r:id="rId129" name="Check Box 126">
              <controlPr defaultSize="0" autoFill="0" autoLine="0" autoPict="0">
                <anchor moveWithCells="1">
                  <from>
                    <xdr:col>4</xdr:col>
                    <xdr:colOff>1333500</xdr:colOff>
                    <xdr:row>14</xdr:row>
                    <xdr:rowOff>0</xdr:rowOff>
                  </from>
                  <to>
                    <xdr:col>4</xdr:col>
                    <xdr:colOff>1847850</xdr:colOff>
                    <xdr:row>14</xdr:row>
                    <xdr:rowOff>219075</xdr:rowOff>
                  </to>
                </anchor>
              </controlPr>
            </control>
          </mc:Choice>
        </mc:AlternateContent>
        <mc:AlternateContent xmlns:mc="http://schemas.openxmlformats.org/markup-compatibility/2006">
          <mc:Choice Requires="x14">
            <control shapeId="10367" r:id="rId130" name="Check Box 127">
              <controlPr defaultSize="0" autoFill="0" autoLine="0" autoPict="0">
                <anchor moveWithCells="1">
                  <from>
                    <xdr:col>4</xdr:col>
                    <xdr:colOff>781050</xdr:colOff>
                    <xdr:row>12</xdr:row>
                    <xdr:rowOff>19050</xdr:rowOff>
                  </from>
                  <to>
                    <xdr:col>4</xdr:col>
                    <xdr:colOff>1295400</xdr:colOff>
                    <xdr:row>13</xdr:row>
                    <xdr:rowOff>38100</xdr:rowOff>
                  </to>
                </anchor>
              </controlPr>
            </control>
          </mc:Choice>
        </mc:AlternateContent>
        <mc:AlternateContent xmlns:mc="http://schemas.openxmlformats.org/markup-compatibility/2006">
          <mc:Choice Requires="x14">
            <control shapeId="10368" r:id="rId131" name="Check Box 128">
              <controlPr defaultSize="0" autoFill="0" autoLine="0" autoPict="0">
                <anchor moveWithCells="1">
                  <from>
                    <xdr:col>4</xdr:col>
                    <xdr:colOff>1333500</xdr:colOff>
                    <xdr:row>12</xdr:row>
                    <xdr:rowOff>19050</xdr:rowOff>
                  </from>
                  <to>
                    <xdr:col>4</xdr:col>
                    <xdr:colOff>1847850</xdr:colOff>
                    <xdr:row>13</xdr:row>
                    <xdr:rowOff>38100</xdr:rowOff>
                  </to>
                </anchor>
              </controlPr>
            </control>
          </mc:Choice>
        </mc:AlternateContent>
        <mc:AlternateContent xmlns:mc="http://schemas.openxmlformats.org/markup-compatibility/2006">
          <mc:Choice Requires="x14">
            <control shapeId="10369" r:id="rId132" name="Check Box 129">
              <controlPr defaultSize="0" autoFill="0" autoLine="0" autoPict="0">
                <anchor moveWithCells="1">
                  <from>
                    <xdr:col>4</xdr:col>
                    <xdr:colOff>781050</xdr:colOff>
                    <xdr:row>13</xdr:row>
                    <xdr:rowOff>9525</xdr:rowOff>
                  </from>
                  <to>
                    <xdr:col>4</xdr:col>
                    <xdr:colOff>1295400</xdr:colOff>
                    <xdr:row>14</xdr:row>
                    <xdr:rowOff>28575</xdr:rowOff>
                  </to>
                </anchor>
              </controlPr>
            </control>
          </mc:Choice>
        </mc:AlternateContent>
        <mc:AlternateContent xmlns:mc="http://schemas.openxmlformats.org/markup-compatibility/2006">
          <mc:Choice Requires="x14">
            <control shapeId="10370" r:id="rId133" name="Check Box 130">
              <controlPr defaultSize="0" autoFill="0" autoLine="0" autoPict="0">
                <anchor moveWithCells="1">
                  <from>
                    <xdr:col>4</xdr:col>
                    <xdr:colOff>1333500</xdr:colOff>
                    <xdr:row>13</xdr:row>
                    <xdr:rowOff>9525</xdr:rowOff>
                  </from>
                  <to>
                    <xdr:col>4</xdr:col>
                    <xdr:colOff>1847850</xdr:colOff>
                    <xdr:row>14</xdr:row>
                    <xdr:rowOff>28575</xdr:rowOff>
                  </to>
                </anchor>
              </controlPr>
            </control>
          </mc:Choice>
        </mc:AlternateContent>
        <mc:AlternateContent xmlns:mc="http://schemas.openxmlformats.org/markup-compatibility/2006">
          <mc:Choice Requires="x14">
            <control shapeId="10371" r:id="rId134" name="Check Box 131">
              <controlPr defaultSize="0" autoFill="0" autoLine="0" autoPict="0">
                <anchor moveWithCells="1">
                  <from>
                    <xdr:col>3</xdr:col>
                    <xdr:colOff>466725</xdr:colOff>
                    <xdr:row>10</xdr:row>
                    <xdr:rowOff>28575</xdr:rowOff>
                  </from>
                  <to>
                    <xdr:col>3</xdr:col>
                    <xdr:colOff>981075</xdr:colOff>
                    <xdr:row>11</xdr:row>
                    <xdr:rowOff>57150</xdr:rowOff>
                  </to>
                </anchor>
              </controlPr>
            </control>
          </mc:Choice>
        </mc:AlternateContent>
        <mc:AlternateContent xmlns:mc="http://schemas.openxmlformats.org/markup-compatibility/2006">
          <mc:Choice Requires="x14">
            <control shapeId="10372" r:id="rId135" name="Check Box 132">
              <controlPr defaultSize="0" autoFill="0" autoLine="0" autoPict="0">
                <anchor moveWithCells="1">
                  <from>
                    <xdr:col>3</xdr:col>
                    <xdr:colOff>1019175</xdr:colOff>
                    <xdr:row>10</xdr:row>
                    <xdr:rowOff>28575</xdr:rowOff>
                  </from>
                  <to>
                    <xdr:col>3</xdr:col>
                    <xdr:colOff>1533525</xdr:colOff>
                    <xdr:row>11</xdr:row>
                    <xdr:rowOff>57150</xdr:rowOff>
                  </to>
                </anchor>
              </controlPr>
            </control>
          </mc:Choice>
        </mc:AlternateContent>
        <mc:AlternateContent xmlns:mc="http://schemas.openxmlformats.org/markup-compatibility/2006">
          <mc:Choice Requires="x14">
            <control shapeId="10373" r:id="rId136" name="Check Box 133">
              <controlPr defaultSize="0" autoFill="0" autoLine="0" autoPict="0">
                <anchor moveWithCells="1">
                  <from>
                    <xdr:col>4</xdr:col>
                    <xdr:colOff>781050</xdr:colOff>
                    <xdr:row>35</xdr:row>
                    <xdr:rowOff>171450</xdr:rowOff>
                  </from>
                  <to>
                    <xdr:col>4</xdr:col>
                    <xdr:colOff>1295400</xdr:colOff>
                    <xdr:row>36</xdr:row>
                    <xdr:rowOff>476250</xdr:rowOff>
                  </to>
                </anchor>
              </controlPr>
            </control>
          </mc:Choice>
        </mc:AlternateContent>
        <mc:AlternateContent xmlns:mc="http://schemas.openxmlformats.org/markup-compatibility/2006">
          <mc:Choice Requires="x14">
            <control shapeId="10374" r:id="rId137" name="Check Box 134">
              <controlPr defaultSize="0" autoFill="0" autoLine="0" autoPict="0">
                <anchor moveWithCells="1">
                  <from>
                    <xdr:col>4</xdr:col>
                    <xdr:colOff>1333500</xdr:colOff>
                    <xdr:row>35</xdr:row>
                    <xdr:rowOff>171450</xdr:rowOff>
                  </from>
                  <to>
                    <xdr:col>4</xdr:col>
                    <xdr:colOff>1847850</xdr:colOff>
                    <xdr:row>36</xdr:row>
                    <xdr:rowOff>476250</xdr:rowOff>
                  </to>
                </anchor>
              </controlPr>
            </control>
          </mc:Choice>
        </mc:AlternateContent>
        <mc:AlternateContent xmlns:mc="http://schemas.openxmlformats.org/markup-compatibility/2006">
          <mc:Choice Requires="x14">
            <control shapeId="10375" r:id="rId138" name="Check Box 135">
              <controlPr defaultSize="0" autoFill="0" autoLine="0" autoPict="0">
                <anchor moveWithCells="1" sizeWithCells="1">
                  <from>
                    <xdr:col>4</xdr:col>
                    <xdr:colOff>819150</xdr:colOff>
                    <xdr:row>50</xdr:row>
                    <xdr:rowOff>142875</xdr:rowOff>
                  </from>
                  <to>
                    <xdr:col>4</xdr:col>
                    <xdr:colOff>1447800</xdr:colOff>
                    <xdr:row>50</xdr:row>
                    <xdr:rowOff>476250</xdr:rowOff>
                  </to>
                </anchor>
              </controlPr>
            </control>
          </mc:Choice>
        </mc:AlternateContent>
        <mc:AlternateContent xmlns:mc="http://schemas.openxmlformats.org/markup-compatibility/2006">
          <mc:Choice Requires="x14">
            <control shapeId="10376" r:id="rId139" name="Check Box 136">
              <controlPr defaultSize="0" autoFill="0" autoLine="0" autoPict="0">
                <anchor moveWithCells="1" sizeWithCells="1">
                  <from>
                    <xdr:col>4</xdr:col>
                    <xdr:colOff>1495425</xdr:colOff>
                    <xdr:row>50</xdr:row>
                    <xdr:rowOff>142875</xdr:rowOff>
                  </from>
                  <to>
                    <xdr:col>4</xdr:col>
                    <xdr:colOff>2114550</xdr:colOff>
                    <xdr:row>50</xdr:row>
                    <xdr:rowOff>476250</xdr:rowOff>
                  </to>
                </anchor>
              </controlPr>
            </control>
          </mc:Choice>
        </mc:AlternateContent>
        <mc:AlternateContent xmlns:mc="http://schemas.openxmlformats.org/markup-compatibility/2006">
          <mc:Choice Requires="x14">
            <control shapeId="10377" r:id="rId140" name="Check Box 137">
              <controlPr defaultSize="0" autoFill="0" autoLine="0" autoPict="0">
                <anchor moveWithCells="1" sizeWithCells="1">
                  <from>
                    <xdr:col>4</xdr:col>
                    <xdr:colOff>2105025</xdr:colOff>
                    <xdr:row>50</xdr:row>
                    <xdr:rowOff>142875</xdr:rowOff>
                  </from>
                  <to>
                    <xdr:col>5</xdr:col>
                    <xdr:colOff>514350</xdr:colOff>
                    <xdr:row>50</xdr:row>
                    <xdr:rowOff>476250</xdr:rowOff>
                  </to>
                </anchor>
              </controlPr>
            </control>
          </mc:Choice>
        </mc:AlternateContent>
        <mc:AlternateContent xmlns:mc="http://schemas.openxmlformats.org/markup-compatibility/2006">
          <mc:Choice Requires="x14">
            <control shapeId="10378" r:id="rId141" name="Check Box 138">
              <controlPr defaultSize="0" autoFill="0" autoLine="0" autoPict="0">
                <anchor moveWithCells="1">
                  <from>
                    <xdr:col>4</xdr:col>
                    <xdr:colOff>781050</xdr:colOff>
                    <xdr:row>63</xdr:row>
                    <xdr:rowOff>190500</xdr:rowOff>
                  </from>
                  <to>
                    <xdr:col>4</xdr:col>
                    <xdr:colOff>1295400</xdr:colOff>
                    <xdr:row>64</xdr:row>
                    <xdr:rowOff>752475</xdr:rowOff>
                  </to>
                </anchor>
              </controlPr>
            </control>
          </mc:Choice>
        </mc:AlternateContent>
        <mc:AlternateContent xmlns:mc="http://schemas.openxmlformats.org/markup-compatibility/2006">
          <mc:Choice Requires="x14">
            <control shapeId="10379" r:id="rId142" name="Check Box 139">
              <controlPr defaultSize="0" autoFill="0" autoLine="0" autoPict="0">
                <anchor moveWithCells="1">
                  <from>
                    <xdr:col>4</xdr:col>
                    <xdr:colOff>1333500</xdr:colOff>
                    <xdr:row>63</xdr:row>
                    <xdr:rowOff>190500</xdr:rowOff>
                  </from>
                  <to>
                    <xdr:col>4</xdr:col>
                    <xdr:colOff>1847850</xdr:colOff>
                    <xdr:row>64</xdr:row>
                    <xdr:rowOff>752475</xdr:rowOff>
                  </to>
                </anchor>
              </controlPr>
            </control>
          </mc:Choice>
        </mc:AlternateContent>
        <mc:AlternateContent xmlns:mc="http://schemas.openxmlformats.org/markup-compatibility/2006">
          <mc:Choice Requires="x14">
            <control shapeId="10380" r:id="rId143" name="Check Box 140">
              <controlPr defaultSize="0" autoFill="0" autoLine="0" autoPict="0">
                <anchor moveWithCells="1">
                  <from>
                    <xdr:col>4</xdr:col>
                    <xdr:colOff>1838325</xdr:colOff>
                    <xdr:row>63</xdr:row>
                    <xdr:rowOff>190500</xdr:rowOff>
                  </from>
                  <to>
                    <xdr:col>5</xdr:col>
                    <xdr:colOff>76200</xdr:colOff>
                    <xdr:row>64</xdr:row>
                    <xdr:rowOff>752475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03DFDC-2CC2-4F2F-9702-325E84CA1BC8}">
  <dimension ref="B1:P45"/>
  <sheetViews>
    <sheetView zoomScaleNormal="81" workbookViewId="0">
      <selection activeCell="E8" sqref="E8:H8"/>
    </sheetView>
  </sheetViews>
  <sheetFormatPr defaultColWidth="9.140625" defaultRowHeight="15" x14ac:dyDescent="0.25"/>
  <cols>
    <col min="1" max="2" width="1.85546875" style="238" customWidth="1"/>
    <col min="3" max="3" width="50" style="238" customWidth="1"/>
    <col min="4" max="4" width="29.42578125" style="238" customWidth="1"/>
    <col min="5" max="5" width="19.42578125" style="238" customWidth="1"/>
    <col min="6" max="6" width="21.140625" style="238" customWidth="1"/>
    <col min="7" max="7" width="26.140625" style="238" customWidth="1"/>
    <col min="8" max="8" width="57.42578125" style="238" bestFit="1" customWidth="1"/>
    <col min="9" max="10" width="1.85546875" style="238" customWidth="1"/>
    <col min="11" max="16384" width="9.140625" style="238"/>
  </cols>
  <sheetData>
    <row r="1" spans="2:16" ht="15.75" thickBot="1" x14ac:dyDescent="0.3"/>
    <row r="2" spans="2:16" ht="15.75" thickBot="1" x14ac:dyDescent="0.3">
      <c r="B2" s="260"/>
      <c r="C2" s="259"/>
      <c r="D2" s="259"/>
      <c r="E2" s="259"/>
      <c r="F2" s="259"/>
      <c r="G2" s="259"/>
      <c r="H2" s="259"/>
      <c r="I2" s="258"/>
    </row>
    <row r="3" spans="2:16" ht="21" thickBot="1" x14ac:dyDescent="0.3">
      <c r="B3" s="241"/>
      <c r="C3" s="656" t="s">
        <v>460</v>
      </c>
      <c r="D3" s="657"/>
      <c r="E3" s="657"/>
      <c r="F3" s="657"/>
      <c r="G3" s="657"/>
      <c r="H3" s="658"/>
      <c r="I3" s="250"/>
    </row>
    <row r="4" spans="2:16" x14ac:dyDescent="0.25">
      <c r="B4" s="241"/>
      <c r="C4" s="239"/>
      <c r="D4" s="239"/>
      <c r="E4" s="239"/>
      <c r="F4" s="239"/>
      <c r="G4" s="239"/>
      <c r="H4" s="239"/>
      <c r="I4" s="250"/>
    </row>
    <row r="5" spans="2:16" x14ac:dyDescent="0.25">
      <c r="B5" s="241"/>
      <c r="C5" s="239"/>
      <c r="D5" s="239"/>
      <c r="E5" s="239"/>
      <c r="F5" s="239"/>
      <c r="G5" s="239"/>
      <c r="H5" s="239"/>
      <c r="I5" s="250"/>
    </row>
    <row r="6" spans="2:16" x14ac:dyDescent="0.25">
      <c r="B6" s="241"/>
      <c r="C6" s="251" t="s">
        <v>461</v>
      </c>
      <c r="D6" s="239"/>
      <c r="E6" s="239"/>
      <c r="F6" s="239"/>
      <c r="G6" s="239"/>
      <c r="H6" s="239"/>
      <c r="I6" s="250"/>
    </row>
    <row r="7" spans="2:16" ht="15.75" thickBot="1" x14ac:dyDescent="0.3">
      <c r="B7" s="241"/>
      <c r="C7" s="239"/>
      <c r="D7" s="239"/>
      <c r="E7" s="239"/>
      <c r="F7" s="239"/>
      <c r="G7" s="239"/>
      <c r="H7" s="239"/>
      <c r="I7" s="250"/>
    </row>
    <row r="8" spans="2:16" ht="45" customHeight="1" x14ac:dyDescent="0.25">
      <c r="B8" s="241"/>
      <c r="C8" s="623" t="s">
        <v>462</v>
      </c>
      <c r="D8" s="624"/>
      <c r="E8" s="660" t="s">
        <v>22</v>
      </c>
      <c r="F8" s="660"/>
      <c r="G8" s="660"/>
      <c r="H8" s="661"/>
      <c r="I8" s="250"/>
    </row>
    <row r="9" spans="2:16" ht="45" customHeight="1" thickBot="1" x14ac:dyDescent="0.3">
      <c r="B9" s="241"/>
      <c r="C9" s="617" t="s">
        <v>463</v>
      </c>
      <c r="D9" s="618"/>
      <c r="E9" s="663" t="s">
        <v>22</v>
      </c>
      <c r="F9" s="663"/>
      <c r="G9" s="663"/>
      <c r="H9" s="664"/>
      <c r="I9" s="250"/>
    </row>
    <row r="10" spans="2:16" ht="15" customHeight="1" thickBot="1" x14ac:dyDescent="0.3">
      <c r="B10" s="241"/>
      <c r="C10" s="659"/>
      <c r="D10" s="659"/>
      <c r="E10" s="662"/>
      <c r="F10" s="662"/>
      <c r="G10" s="662"/>
      <c r="H10" s="662"/>
      <c r="I10" s="250"/>
    </row>
    <row r="11" spans="2:16" ht="30" customHeight="1" x14ac:dyDescent="0.25">
      <c r="B11" s="241"/>
      <c r="C11" s="603" t="s">
        <v>464</v>
      </c>
      <c r="D11" s="654"/>
      <c r="E11" s="654"/>
      <c r="F11" s="654"/>
      <c r="G11" s="654"/>
      <c r="H11" s="655"/>
      <c r="I11" s="250"/>
    </row>
    <row r="12" spans="2:16" ht="28.5" x14ac:dyDescent="0.25">
      <c r="B12" s="241"/>
      <c r="C12" s="257" t="s">
        <v>465</v>
      </c>
      <c r="D12" s="256" t="s">
        <v>466</v>
      </c>
      <c r="E12" s="256" t="s">
        <v>467</v>
      </c>
      <c r="F12" s="256" t="s">
        <v>468</v>
      </c>
      <c r="G12" s="256" t="s">
        <v>469</v>
      </c>
      <c r="H12" s="255" t="s">
        <v>470</v>
      </c>
      <c r="I12" s="250"/>
    </row>
    <row r="13" spans="2:16" ht="96.75" customHeight="1" x14ac:dyDescent="0.25">
      <c r="B13" s="241"/>
      <c r="C13" s="420" t="s">
        <v>471</v>
      </c>
      <c r="D13" s="421" t="s">
        <v>472</v>
      </c>
      <c r="E13" s="422" t="s">
        <v>473</v>
      </c>
      <c r="F13" s="254">
        <v>5</v>
      </c>
      <c r="G13" s="254">
        <v>5</v>
      </c>
      <c r="H13" s="253" t="s">
        <v>474</v>
      </c>
      <c r="I13" s="250"/>
      <c r="L13" s="489"/>
      <c r="M13" s="489"/>
      <c r="N13" s="489"/>
      <c r="O13" s="489"/>
      <c r="P13" s="489"/>
    </row>
    <row r="14" spans="2:16" ht="103.5" customHeight="1" x14ac:dyDescent="0.25">
      <c r="B14" s="241"/>
      <c r="C14" s="420" t="s">
        <v>475</v>
      </c>
      <c r="D14" s="421" t="s">
        <v>476</v>
      </c>
      <c r="E14" s="422" t="s">
        <v>477</v>
      </c>
      <c r="F14" s="254">
        <v>0</v>
      </c>
      <c r="G14" s="423">
        <v>0.5</v>
      </c>
      <c r="H14" s="253" t="s">
        <v>478</v>
      </c>
      <c r="I14" s="250"/>
      <c r="L14" s="489"/>
      <c r="M14" s="489"/>
      <c r="N14" s="489"/>
      <c r="O14" s="489"/>
      <c r="P14" s="489"/>
    </row>
    <row r="15" spans="2:16" ht="129" customHeight="1" x14ac:dyDescent="0.25">
      <c r="B15" s="241"/>
      <c r="C15" s="420" t="s">
        <v>479</v>
      </c>
      <c r="D15" s="421" t="s">
        <v>480</v>
      </c>
      <c r="E15" s="422" t="s">
        <v>481</v>
      </c>
      <c r="F15" s="254">
        <v>0</v>
      </c>
      <c r="G15" s="423">
        <v>0.6</v>
      </c>
      <c r="H15" s="253" t="s">
        <v>478</v>
      </c>
      <c r="I15" s="250"/>
      <c r="L15" s="489"/>
      <c r="M15" s="489"/>
      <c r="N15" s="489"/>
      <c r="O15" s="489"/>
      <c r="P15" s="489"/>
    </row>
    <row r="16" spans="2:16" ht="124.5" customHeight="1" x14ac:dyDescent="0.25">
      <c r="B16" s="241"/>
      <c r="C16" s="420" t="s">
        <v>482</v>
      </c>
      <c r="D16" s="421" t="s">
        <v>476</v>
      </c>
      <c r="E16" s="422" t="s">
        <v>483</v>
      </c>
      <c r="F16" s="254">
        <v>0</v>
      </c>
      <c r="G16" s="254">
        <v>1</v>
      </c>
      <c r="H16" s="253" t="s">
        <v>484</v>
      </c>
      <c r="I16" s="250"/>
      <c r="L16" s="489"/>
      <c r="M16" s="489"/>
      <c r="N16" s="489"/>
      <c r="O16" s="489"/>
      <c r="P16" s="489"/>
    </row>
    <row r="17" spans="2:9" ht="72" customHeight="1" x14ac:dyDescent="0.25">
      <c r="B17" s="241"/>
      <c r="C17" s="420" t="s">
        <v>485</v>
      </c>
      <c r="D17" s="421" t="s">
        <v>476</v>
      </c>
      <c r="E17" s="485" t="s">
        <v>486</v>
      </c>
      <c r="F17" s="486">
        <v>0</v>
      </c>
      <c r="G17" s="491" t="s">
        <v>487</v>
      </c>
      <c r="H17" s="487" t="s">
        <v>488</v>
      </c>
      <c r="I17" s="250"/>
    </row>
    <row r="18" spans="2:9" ht="57.75" thickBot="1" x14ac:dyDescent="0.3">
      <c r="B18" s="241"/>
      <c r="C18" s="484" t="s">
        <v>489</v>
      </c>
      <c r="D18" s="483" t="s">
        <v>476</v>
      </c>
      <c r="E18" s="488" t="s">
        <v>490</v>
      </c>
      <c r="F18" s="488">
        <v>0</v>
      </c>
      <c r="G18" s="491" t="s">
        <v>487</v>
      </c>
      <c r="H18" s="492" t="s">
        <v>478</v>
      </c>
      <c r="I18" s="250"/>
    </row>
    <row r="19" spans="2:9" x14ac:dyDescent="0.25">
      <c r="B19" s="241"/>
      <c r="C19" s="239"/>
      <c r="D19" s="239"/>
      <c r="E19" s="239"/>
      <c r="F19" s="239"/>
      <c r="G19" s="239"/>
      <c r="H19" s="239"/>
      <c r="I19" s="250"/>
    </row>
    <row r="20" spans="2:9" x14ac:dyDescent="0.25">
      <c r="B20" s="241"/>
      <c r="C20" s="221"/>
      <c r="D20" s="239"/>
      <c r="E20" s="239"/>
      <c r="F20" s="239"/>
      <c r="G20" s="239"/>
      <c r="H20" s="239"/>
      <c r="I20" s="250"/>
    </row>
    <row r="21" spans="2:9" x14ac:dyDescent="0.25">
      <c r="B21" s="241"/>
      <c r="C21" s="251" t="s">
        <v>491</v>
      </c>
      <c r="D21" s="239"/>
      <c r="E21" s="239"/>
      <c r="F21" s="239"/>
      <c r="G21" s="239"/>
      <c r="H21" s="239"/>
      <c r="I21" s="250"/>
    </row>
    <row r="22" spans="2:9" ht="30" customHeight="1" thickBot="1" x14ac:dyDescent="0.3">
      <c r="B22" s="241"/>
      <c r="C22" s="251"/>
      <c r="D22" s="239"/>
      <c r="E22" s="239"/>
      <c r="F22" s="239"/>
      <c r="G22" s="239"/>
      <c r="H22" s="239"/>
      <c r="I22" s="250"/>
    </row>
    <row r="23" spans="2:9" ht="30" customHeight="1" x14ac:dyDescent="0.25">
      <c r="B23" s="241"/>
      <c r="C23" s="669" t="s">
        <v>492</v>
      </c>
      <c r="D23" s="670"/>
      <c r="E23" s="670"/>
      <c r="F23" s="670"/>
      <c r="G23" s="670"/>
      <c r="H23" s="671"/>
      <c r="I23" s="250"/>
    </row>
    <row r="24" spans="2:9" ht="30" customHeight="1" x14ac:dyDescent="0.25">
      <c r="B24" s="241"/>
      <c r="C24" s="665" t="s">
        <v>493</v>
      </c>
      <c r="D24" s="666"/>
      <c r="E24" s="666" t="s">
        <v>470</v>
      </c>
      <c r="F24" s="666"/>
      <c r="G24" s="666"/>
      <c r="H24" s="667"/>
      <c r="I24" s="250"/>
    </row>
    <row r="25" spans="2:9" ht="30" customHeight="1" x14ac:dyDescent="0.25">
      <c r="B25" s="241"/>
      <c r="C25" s="630"/>
      <c r="D25" s="631"/>
      <c r="E25" s="628"/>
      <c r="F25" s="672"/>
      <c r="G25" s="672"/>
      <c r="H25" s="629"/>
      <c r="I25" s="250"/>
    </row>
    <row r="26" spans="2:9" ht="15.75" thickBot="1" x14ac:dyDescent="0.3">
      <c r="B26" s="241"/>
      <c r="C26" s="668"/>
      <c r="D26" s="634"/>
      <c r="E26" s="613"/>
      <c r="F26" s="613"/>
      <c r="G26" s="613"/>
      <c r="H26" s="614"/>
      <c r="I26" s="250"/>
    </row>
    <row r="27" spans="2:9" x14ac:dyDescent="0.25">
      <c r="B27" s="241"/>
      <c r="C27" s="239"/>
      <c r="D27" s="239"/>
      <c r="E27" s="239"/>
      <c r="F27" s="239"/>
      <c r="G27" s="239"/>
      <c r="H27" s="239"/>
      <c r="I27" s="250"/>
    </row>
    <row r="28" spans="2:9" x14ac:dyDescent="0.25">
      <c r="B28" s="241"/>
      <c r="C28" s="239"/>
      <c r="D28" s="239"/>
      <c r="E28" s="239"/>
      <c r="F28" s="239"/>
      <c r="G28" s="239"/>
      <c r="H28" s="239"/>
      <c r="I28" s="250"/>
    </row>
    <row r="29" spans="2:9" x14ac:dyDescent="0.25">
      <c r="B29" s="241"/>
      <c r="C29" s="251" t="s">
        <v>494</v>
      </c>
      <c r="D29" s="251"/>
      <c r="E29" s="239"/>
      <c r="F29" s="239"/>
      <c r="G29" s="239"/>
      <c r="H29" s="239"/>
      <c r="I29" s="250"/>
    </row>
    <row r="30" spans="2:9" ht="45" customHeight="1" thickBot="1" x14ac:dyDescent="0.3">
      <c r="B30" s="241"/>
      <c r="C30" s="252"/>
      <c r="D30" s="239"/>
      <c r="E30" s="239"/>
      <c r="F30" s="239"/>
      <c r="G30" s="239"/>
      <c r="H30" s="239"/>
      <c r="I30" s="250"/>
    </row>
    <row r="31" spans="2:9" ht="45" customHeight="1" x14ac:dyDescent="0.25">
      <c r="B31" s="241"/>
      <c r="C31" s="623" t="s">
        <v>495</v>
      </c>
      <c r="D31" s="624"/>
      <c r="E31" s="673" t="s">
        <v>496</v>
      </c>
      <c r="F31" s="673"/>
      <c r="G31" s="673"/>
      <c r="H31" s="674"/>
      <c r="I31" s="250"/>
    </row>
    <row r="32" spans="2:9" ht="45" customHeight="1" x14ac:dyDescent="0.25">
      <c r="B32" s="241"/>
      <c r="C32" s="625" t="s">
        <v>497</v>
      </c>
      <c r="D32" s="626"/>
      <c r="E32" s="675" t="s">
        <v>434</v>
      </c>
      <c r="F32" s="675"/>
      <c r="G32" s="675"/>
      <c r="H32" s="676"/>
      <c r="I32" s="250"/>
    </row>
    <row r="33" spans="2:9" ht="45" customHeight="1" x14ac:dyDescent="0.25">
      <c r="B33" s="241"/>
      <c r="C33" s="625" t="s">
        <v>498</v>
      </c>
      <c r="D33" s="626"/>
      <c r="E33" s="677" t="s">
        <v>499</v>
      </c>
      <c r="F33" s="677"/>
      <c r="G33" s="677"/>
      <c r="H33" s="678"/>
      <c r="I33" s="250"/>
    </row>
    <row r="34" spans="2:9" ht="45" customHeight="1" x14ac:dyDescent="0.25">
      <c r="B34" s="241"/>
      <c r="C34" s="625" t="s">
        <v>500</v>
      </c>
      <c r="D34" s="626"/>
      <c r="E34" s="675" t="s">
        <v>434</v>
      </c>
      <c r="F34" s="675"/>
      <c r="G34" s="675"/>
      <c r="H34" s="676"/>
      <c r="I34" s="250"/>
    </row>
    <row r="35" spans="2:9" customFormat="1" ht="15" customHeight="1" thickBot="1" x14ac:dyDescent="0.3">
      <c r="B35" s="76"/>
      <c r="C35" s="617" t="s">
        <v>501</v>
      </c>
      <c r="D35" s="618"/>
      <c r="E35" s="679" t="s">
        <v>502</v>
      </c>
      <c r="F35" s="679"/>
      <c r="G35" s="679"/>
      <c r="H35" s="680"/>
      <c r="I35" s="79"/>
    </row>
    <row r="36" spans="2:9" x14ac:dyDescent="0.25">
      <c r="B36" s="241"/>
      <c r="C36" s="77"/>
      <c r="D36" s="77"/>
      <c r="E36" s="77"/>
      <c r="F36" s="77"/>
      <c r="G36" s="77"/>
      <c r="H36" s="77"/>
      <c r="I36" s="250"/>
    </row>
    <row r="37" spans="2:9" x14ac:dyDescent="0.25">
      <c r="B37" s="241"/>
      <c r="C37" s="221"/>
      <c r="D37" s="239"/>
      <c r="E37" s="239"/>
      <c r="F37" s="239"/>
      <c r="G37" s="239"/>
      <c r="H37" s="239"/>
      <c r="I37" s="250"/>
    </row>
    <row r="38" spans="2:9" x14ac:dyDescent="0.25">
      <c r="B38" s="241"/>
      <c r="C38" s="251" t="s">
        <v>503</v>
      </c>
      <c r="D38" s="239"/>
      <c r="E38" s="239"/>
      <c r="F38" s="239"/>
      <c r="G38" s="239"/>
      <c r="H38" s="239"/>
      <c r="I38" s="250"/>
    </row>
    <row r="39" spans="2:9" ht="45" customHeight="1" thickBot="1" x14ac:dyDescent="0.3">
      <c r="B39" s="241"/>
      <c r="C39" s="251"/>
      <c r="D39" s="239"/>
      <c r="E39" s="239"/>
      <c r="F39" s="239"/>
      <c r="G39" s="239"/>
      <c r="H39" s="239"/>
      <c r="I39" s="250"/>
    </row>
    <row r="40" spans="2:9" ht="45" customHeight="1" x14ac:dyDescent="0.25">
      <c r="B40" s="241"/>
      <c r="C40" s="623" t="s">
        <v>504</v>
      </c>
      <c r="D40" s="624"/>
      <c r="E40" s="681"/>
      <c r="F40" s="681"/>
      <c r="G40" s="681"/>
      <c r="H40" s="682"/>
      <c r="I40" s="250"/>
    </row>
    <row r="41" spans="2:9" ht="45" customHeight="1" x14ac:dyDescent="0.25">
      <c r="B41" s="241"/>
      <c r="C41" s="665" t="s">
        <v>505</v>
      </c>
      <c r="D41" s="666"/>
      <c r="E41" s="666" t="s">
        <v>457</v>
      </c>
      <c r="F41" s="666"/>
      <c r="G41" s="666"/>
      <c r="H41" s="667"/>
      <c r="I41" s="250"/>
    </row>
    <row r="42" spans="2:9" ht="45" customHeight="1" x14ac:dyDescent="0.25">
      <c r="B42" s="241"/>
      <c r="C42" s="630"/>
      <c r="D42" s="631"/>
      <c r="E42" s="628"/>
      <c r="F42" s="672"/>
      <c r="G42" s="672"/>
      <c r="H42" s="629"/>
      <c r="I42" s="250"/>
    </row>
    <row r="43" spans="2:9" ht="15.75" thickBot="1" x14ac:dyDescent="0.3">
      <c r="B43" s="241"/>
      <c r="C43" s="683"/>
      <c r="D43" s="684"/>
      <c r="E43" s="685"/>
      <c r="F43" s="686"/>
      <c r="G43" s="686"/>
      <c r="H43" s="687"/>
      <c r="I43" s="250"/>
    </row>
    <row r="44" spans="2:9" ht="15.75" thickBot="1" x14ac:dyDescent="0.3">
      <c r="B44" s="249"/>
      <c r="C44" s="239"/>
      <c r="D44" s="239"/>
      <c r="E44" s="239"/>
      <c r="F44" s="239"/>
      <c r="G44" s="239"/>
      <c r="H44" s="239"/>
      <c r="I44" s="247"/>
    </row>
    <row r="45" spans="2:9" ht="15.75" thickBot="1" x14ac:dyDescent="0.3">
      <c r="C45" s="248"/>
      <c r="D45" s="248"/>
      <c r="E45" s="248"/>
      <c r="F45" s="248"/>
      <c r="G45" s="248"/>
      <c r="H45" s="248"/>
    </row>
  </sheetData>
  <mergeCells count="33">
    <mergeCell ref="C40:D40"/>
    <mergeCell ref="C41:D41"/>
    <mergeCell ref="E40:H40"/>
    <mergeCell ref="E41:H41"/>
    <mergeCell ref="C43:D43"/>
    <mergeCell ref="E43:H43"/>
    <mergeCell ref="C42:D42"/>
    <mergeCell ref="E42:H42"/>
    <mergeCell ref="E31:H31"/>
    <mergeCell ref="E32:H32"/>
    <mergeCell ref="E33:H33"/>
    <mergeCell ref="E34:H34"/>
    <mergeCell ref="E35:H35"/>
    <mergeCell ref="C31:D31"/>
    <mergeCell ref="C32:D32"/>
    <mergeCell ref="C33:D33"/>
    <mergeCell ref="C34:D34"/>
    <mergeCell ref="C35:D35"/>
    <mergeCell ref="C24:D24"/>
    <mergeCell ref="E24:H24"/>
    <mergeCell ref="C26:D26"/>
    <mergeCell ref="E26:H26"/>
    <mergeCell ref="C23:H23"/>
    <mergeCell ref="C25:D25"/>
    <mergeCell ref="E25:H25"/>
    <mergeCell ref="C11:H11"/>
    <mergeCell ref="C3:H3"/>
    <mergeCell ref="C8:D8"/>
    <mergeCell ref="C10:D10"/>
    <mergeCell ref="E8:H8"/>
    <mergeCell ref="E10:H10"/>
    <mergeCell ref="C9:D9"/>
    <mergeCell ref="E9:H9"/>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4</xdr:col>
                    <xdr:colOff>790575</xdr:colOff>
                    <xdr:row>39</xdr:row>
                    <xdr:rowOff>47625</xdr:rowOff>
                  </from>
                  <to>
                    <xdr:col>5</xdr:col>
                    <xdr:colOff>38100</xdr:colOff>
                    <xdr:row>40</xdr:row>
                    <xdr:rowOff>47625</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5</xdr:col>
                    <xdr:colOff>85725</xdr:colOff>
                    <xdr:row>39</xdr:row>
                    <xdr:rowOff>47625</xdr:rowOff>
                  </from>
                  <to>
                    <xdr:col>5</xdr:col>
                    <xdr:colOff>628650</xdr:colOff>
                    <xdr:row>40</xdr:row>
                    <xdr:rowOff>47625</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5</xdr:col>
                    <xdr:colOff>619125</xdr:colOff>
                    <xdr:row>39</xdr:row>
                    <xdr:rowOff>47625</xdr:rowOff>
                  </from>
                  <to>
                    <xdr:col>6</xdr:col>
                    <xdr:colOff>47625</xdr:colOff>
                    <xdr:row>40</xdr:row>
                    <xdr:rowOff>47625</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58126-F849-430A-92FE-F64092EBD7F5}">
  <dimension ref="B1:F34"/>
  <sheetViews>
    <sheetView topLeftCell="A5" workbookViewId="0">
      <selection activeCell="D20" sqref="D20"/>
    </sheetView>
  </sheetViews>
  <sheetFormatPr defaultColWidth="9.140625" defaultRowHeight="15" x14ac:dyDescent="0.25"/>
  <cols>
    <col min="1" max="2" width="1.85546875" style="1" customWidth="1"/>
    <col min="3" max="3" width="11.42578125" style="261" customWidth="1"/>
    <col min="4" max="4" width="116" style="21" customWidth="1"/>
    <col min="5" max="6" width="1.85546875" style="1" customWidth="1"/>
    <col min="7" max="16384" width="9.140625" style="1"/>
  </cols>
  <sheetData>
    <row r="1" spans="2:6" ht="10.5" customHeight="1" thickBot="1" x14ac:dyDescent="0.3"/>
    <row r="2" spans="2:6" ht="15.75" thickBot="1" x14ac:dyDescent="0.3">
      <c r="B2" s="278"/>
      <c r="C2" s="277"/>
      <c r="D2" s="276"/>
      <c r="E2" s="275"/>
    </row>
    <row r="3" spans="2:6" ht="21" thickBot="1" x14ac:dyDescent="0.35">
      <c r="B3" s="269"/>
      <c r="C3" s="600" t="s">
        <v>506</v>
      </c>
      <c r="D3" s="602"/>
      <c r="E3" s="267"/>
    </row>
    <row r="4" spans="2:6" ht="20.25" x14ac:dyDescent="0.3">
      <c r="B4" s="269"/>
      <c r="C4" s="274"/>
      <c r="D4" s="274"/>
      <c r="E4" s="267"/>
    </row>
    <row r="5" spans="2:6" ht="20.25" x14ac:dyDescent="0.3">
      <c r="B5" s="269"/>
      <c r="C5" s="222" t="s">
        <v>507</v>
      </c>
      <c r="D5" s="274"/>
      <c r="E5" s="267"/>
    </row>
    <row r="6" spans="2:6" ht="15.75" thickBot="1" x14ac:dyDescent="0.3">
      <c r="B6" s="269"/>
      <c r="C6" s="62"/>
      <c r="D6" s="235"/>
      <c r="E6" s="267"/>
    </row>
    <row r="7" spans="2:6" ht="30" customHeight="1" x14ac:dyDescent="0.25">
      <c r="B7" s="269"/>
      <c r="C7" s="272" t="s">
        <v>508</v>
      </c>
      <c r="D7" s="271" t="s">
        <v>509</v>
      </c>
      <c r="E7" s="267"/>
    </row>
    <row r="8" spans="2:6" ht="45" x14ac:dyDescent="0.25">
      <c r="B8" s="269"/>
      <c r="C8" s="257">
        <v>1</v>
      </c>
      <c r="D8" s="226" t="s">
        <v>510</v>
      </c>
      <c r="E8" s="267"/>
      <c r="F8" s="262"/>
    </row>
    <row r="9" spans="2:6" x14ac:dyDescent="0.25">
      <c r="B9" s="269"/>
      <c r="C9" s="257">
        <v>2</v>
      </c>
      <c r="D9" s="226" t="s">
        <v>511</v>
      </c>
      <c r="E9" s="267"/>
    </row>
    <row r="10" spans="2:6" ht="45" x14ac:dyDescent="0.25">
      <c r="B10" s="269"/>
      <c r="C10" s="257">
        <v>3</v>
      </c>
      <c r="D10" s="226" t="s">
        <v>512</v>
      </c>
      <c r="E10" s="267"/>
    </row>
    <row r="11" spans="2:6" x14ac:dyDescent="0.25">
      <c r="B11" s="269"/>
      <c r="C11" s="257">
        <v>4</v>
      </c>
      <c r="D11" s="226" t="s">
        <v>513</v>
      </c>
      <c r="E11" s="267"/>
    </row>
    <row r="12" spans="2:6" ht="30" x14ac:dyDescent="0.25">
      <c r="B12" s="269"/>
      <c r="C12" s="257">
        <v>5</v>
      </c>
      <c r="D12" s="226" t="s">
        <v>514</v>
      </c>
      <c r="E12" s="267"/>
    </row>
    <row r="13" spans="2:6" x14ac:dyDescent="0.25">
      <c r="B13" s="269"/>
      <c r="C13" s="257">
        <v>6</v>
      </c>
      <c r="D13" s="226" t="s">
        <v>515</v>
      </c>
      <c r="E13" s="267"/>
    </row>
    <row r="14" spans="2:6" ht="30" x14ac:dyDescent="0.25">
      <c r="B14" s="269"/>
      <c r="C14" s="257">
        <v>7</v>
      </c>
      <c r="D14" s="226" t="s">
        <v>516</v>
      </c>
      <c r="E14" s="267"/>
    </row>
    <row r="15" spans="2:6" x14ac:dyDescent="0.25">
      <c r="B15" s="269"/>
      <c r="C15" s="257">
        <v>8</v>
      </c>
      <c r="D15" s="226" t="s">
        <v>517</v>
      </c>
      <c r="E15" s="267"/>
    </row>
    <row r="16" spans="2:6" x14ac:dyDescent="0.25">
      <c r="B16" s="269"/>
      <c r="C16" s="257">
        <v>9</v>
      </c>
      <c r="D16" s="226" t="s">
        <v>518</v>
      </c>
      <c r="E16" s="267"/>
    </row>
    <row r="17" spans="2:5" x14ac:dyDescent="0.25">
      <c r="B17" s="269"/>
      <c r="C17" s="257">
        <v>10</v>
      </c>
      <c r="D17" s="270" t="s">
        <v>519</v>
      </c>
      <c r="E17" s="267"/>
    </row>
    <row r="18" spans="2:5" ht="30.75" thickBot="1" x14ac:dyDescent="0.3">
      <c r="B18" s="269"/>
      <c r="C18" s="268">
        <v>11</v>
      </c>
      <c r="D18" s="242" t="s">
        <v>520</v>
      </c>
      <c r="E18" s="267"/>
    </row>
    <row r="19" spans="2:5" x14ac:dyDescent="0.25">
      <c r="B19" s="269"/>
      <c r="C19" s="273"/>
      <c r="D19" s="232"/>
      <c r="E19" s="267"/>
    </row>
    <row r="20" spans="2:5" x14ac:dyDescent="0.25">
      <c r="B20" s="269"/>
      <c r="C20" s="222" t="s">
        <v>521</v>
      </c>
      <c r="D20" s="232"/>
      <c r="E20" s="267"/>
    </row>
    <row r="21" spans="2:5" ht="15.75" thickBot="1" x14ac:dyDescent="0.3">
      <c r="B21" s="269"/>
      <c r="C21" s="62"/>
      <c r="D21" s="232"/>
      <c r="E21" s="267"/>
    </row>
    <row r="22" spans="2:5" ht="30" customHeight="1" x14ac:dyDescent="0.25">
      <c r="B22" s="269"/>
      <c r="C22" s="272" t="s">
        <v>508</v>
      </c>
      <c r="D22" s="271" t="s">
        <v>509</v>
      </c>
      <c r="E22" s="267"/>
    </row>
    <row r="23" spans="2:5" x14ac:dyDescent="0.25">
      <c r="B23" s="269"/>
      <c r="C23" s="257">
        <v>1</v>
      </c>
      <c r="D23" s="270" t="s">
        <v>522</v>
      </c>
      <c r="E23" s="267"/>
    </row>
    <row r="24" spans="2:5" x14ac:dyDescent="0.25">
      <c r="B24" s="269"/>
      <c r="C24" s="257">
        <v>2</v>
      </c>
      <c r="D24" s="226" t="s">
        <v>523</v>
      </c>
      <c r="E24" s="267"/>
    </row>
    <row r="25" spans="2:5" x14ac:dyDescent="0.25">
      <c r="B25" s="269"/>
      <c r="C25" s="257">
        <v>3</v>
      </c>
      <c r="D25" s="226" t="s">
        <v>524</v>
      </c>
      <c r="E25" s="267"/>
    </row>
    <row r="26" spans="2:5" x14ac:dyDescent="0.25">
      <c r="B26" s="269"/>
      <c r="C26" s="257">
        <v>4</v>
      </c>
      <c r="D26" s="226" t="s">
        <v>525</v>
      </c>
      <c r="E26" s="267"/>
    </row>
    <row r="27" spans="2:5" x14ac:dyDescent="0.25">
      <c r="B27" s="269"/>
      <c r="C27" s="257">
        <v>5</v>
      </c>
      <c r="D27" s="226" t="s">
        <v>526</v>
      </c>
      <c r="E27" s="267"/>
    </row>
    <row r="28" spans="2:5" ht="45.75" thickBot="1" x14ac:dyDescent="0.3">
      <c r="B28" s="269"/>
      <c r="C28" s="268">
        <v>6</v>
      </c>
      <c r="D28" s="242" t="s">
        <v>527</v>
      </c>
      <c r="E28" s="267"/>
    </row>
    <row r="29" spans="2:5" ht="15.75" thickBot="1" x14ac:dyDescent="0.3">
      <c r="B29" s="266"/>
      <c r="C29" s="265"/>
      <c r="D29" s="264"/>
      <c r="E29" s="263"/>
    </row>
    <row r="30" spans="2:5" x14ac:dyDescent="0.25">
      <c r="D30" s="262"/>
    </row>
    <row r="31" spans="2:5" x14ac:dyDescent="0.25">
      <c r="D31" s="262"/>
    </row>
    <row r="32" spans="2:5" x14ac:dyDescent="0.25">
      <c r="D32" s="262"/>
    </row>
    <row r="33" spans="4:4" x14ac:dyDescent="0.25">
      <c r="D33" s="262"/>
    </row>
    <row r="34" spans="4:4" x14ac:dyDescent="0.25">
      <c r="D34" s="262"/>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sheetPr>
  <dimension ref="A1:AT174"/>
  <sheetViews>
    <sheetView topLeftCell="C28" zoomScale="80" zoomScaleNormal="80" zoomScalePageLayoutView="80" workbookViewId="0">
      <selection activeCell="P41" sqref="P41"/>
    </sheetView>
  </sheetViews>
  <sheetFormatPr defaultColWidth="8.85546875" defaultRowHeight="15" x14ac:dyDescent="0.25"/>
  <cols>
    <col min="1" max="1" width="2.140625" customWidth="1"/>
    <col min="2" max="2" width="2.28515625" customWidth="1"/>
    <col min="3" max="3" width="22.42578125" style="8" customWidth="1"/>
    <col min="4" max="4" width="15.42578125" customWidth="1"/>
    <col min="5" max="5" width="27.140625" customWidth="1"/>
    <col min="6" max="6" width="16.140625" customWidth="1"/>
    <col min="7" max="7" width="12.140625" customWidth="1"/>
    <col min="8" max="8" width="18.85546875" customWidth="1"/>
    <col min="9" max="9" width="9.85546875" customWidth="1"/>
    <col min="10" max="10" width="56" customWidth="1"/>
    <col min="11" max="11" width="13.85546875" customWidth="1"/>
    <col min="12" max="12" width="2.7109375" customWidth="1"/>
    <col min="13" max="13" width="2" customWidth="1"/>
  </cols>
  <sheetData>
    <row r="1" spans="1:46" ht="15.75" thickBot="1" x14ac:dyDescent="0.3">
      <c r="A1" s="1"/>
      <c r="B1" s="1"/>
      <c r="C1" s="17"/>
      <c r="D1" s="1"/>
      <c r="E1" s="1"/>
      <c r="F1" s="1"/>
      <c r="G1" s="1"/>
      <c r="H1" s="1"/>
      <c r="I1" s="1"/>
      <c r="L1" s="1"/>
    </row>
    <row r="2" spans="1:46" ht="15.75" thickBot="1" x14ac:dyDescent="0.3">
      <c r="A2" s="1"/>
      <c r="B2" s="28"/>
      <c r="C2" s="29"/>
      <c r="D2" s="30"/>
      <c r="E2" s="30"/>
      <c r="F2" s="30"/>
      <c r="G2" s="30"/>
      <c r="H2" s="30"/>
      <c r="I2" s="30"/>
      <c r="J2" s="74"/>
      <c r="K2" s="74"/>
      <c r="L2" s="31"/>
    </row>
    <row r="3" spans="1:46" ht="21" thickBot="1" x14ac:dyDescent="0.35">
      <c r="A3" s="1"/>
      <c r="B3" s="76"/>
      <c r="C3" s="536" t="s">
        <v>528</v>
      </c>
      <c r="D3" s="537"/>
      <c r="E3" s="537"/>
      <c r="F3" s="537"/>
      <c r="G3" s="537"/>
      <c r="H3" s="537"/>
      <c r="I3" s="537"/>
      <c r="J3" s="537"/>
      <c r="K3" s="538"/>
      <c r="L3" s="78"/>
    </row>
    <row r="4" spans="1:46" ht="15" customHeight="1" x14ac:dyDescent="0.25">
      <c r="A4" s="1"/>
      <c r="B4" s="32"/>
      <c r="C4" s="725" t="s">
        <v>529</v>
      </c>
      <c r="D4" s="725"/>
      <c r="E4" s="725"/>
      <c r="F4" s="725"/>
      <c r="G4" s="725"/>
      <c r="H4" s="725"/>
      <c r="I4" s="725"/>
      <c r="J4" s="725"/>
      <c r="K4" s="725"/>
      <c r="L4" s="33"/>
    </row>
    <row r="5" spans="1:46" ht="15" customHeight="1" x14ac:dyDescent="0.25">
      <c r="A5" s="1"/>
      <c r="B5" s="32"/>
      <c r="C5" s="694" t="s">
        <v>530</v>
      </c>
      <c r="D5" s="694"/>
      <c r="E5" s="694"/>
      <c r="F5" s="694"/>
      <c r="G5" s="694"/>
      <c r="H5" s="694"/>
      <c r="I5" s="694"/>
      <c r="J5" s="694"/>
      <c r="K5" s="694"/>
      <c r="L5" s="33"/>
    </row>
    <row r="6" spans="1:46" x14ac:dyDescent="0.25">
      <c r="A6" s="1"/>
      <c r="B6" s="32"/>
      <c r="C6" s="34"/>
      <c r="D6" s="35"/>
      <c r="E6" s="35"/>
      <c r="F6" s="35"/>
      <c r="G6" s="35"/>
      <c r="H6" s="35"/>
      <c r="I6" s="35"/>
      <c r="J6" s="77"/>
      <c r="K6" s="77"/>
      <c r="L6" s="33"/>
    </row>
    <row r="7" spans="1:46" ht="28.7" customHeight="1" thickBot="1" x14ac:dyDescent="0.3">
      <c r="A7" s="1"/>
      <c r="B7" s="32"/>
      <c r="C7" s="34"/>
      <c r="D7" s="700" t="s">
        <v>531</v>
      </c>
      <c r="E7" s="700"/>
      <c r="F7" s="700" t="s">
        <v>532</v>
      </c>
      <c r="G7" s="700"/>
      <c r="H7" s="701" t="s">
        <v>533</v>
      </c>
      <c r="I7" s="701"/>
      <c r="J7" s="86" t="s">
        <v>534</v>
      </c>
      <c r="K7" s="86" t="s">
        <v>535</v>
      </c>
      <c r="L7" s="33"/>
    </row>
    <row r="8" spans="1:46" s="8" customFormat="1" ht="60" customHeight="1" x14ac:dyDescent="0.25">
      <c r="A8" s="17"/>
      <c r="B8" s="37"/>
      <c r="C8" s="349" t="s">
        <v>536</v>
      </c>
      <c r="D8" s="706" t="s">
        <v>537</v>
      </c>
      <c r="E8" s="707"/>
      <c r="F8" s="427" t="s">
        <v>538</v>
      </c>
      <c r="G8" s="427" t="s">
        <v>539</v>
      </c>
      <c r="H8" s="695" t="s">
        <v>540</v>
      </c>
      <c r="I8" s="695"/>
      <c r="J8" s="429" t="s">
        <v>541</v>
      </c>
      <c r="K8" s="431" t="s">
        <v>33</v>
      </c>
      <c r="L8" s="38"/>
      <c r="N8"/>
      <c r="O8"/>
      <c r="P8"/>
      <c r="Q8"/>
      <c r="R8"/>
      <c r="S8"/>
      <c r="T8"/>
      <c r="U8"/>
      <c r="V8"/>
      <c r="W8"/>
      <c r="X8"/>
      <c r="Y8"/>
      <c r="Z8"/>
      <c r="AA8"/>
      <c r="AB8"/>
      <c r="AC8"/>
      <c r="AD8"/>
      <c r="AE8"/>
      <c r="AF8"/>
      <c r="AG8"/>
      <c r="AH8"/>
      <c r="AI8"/>
      <c r="AJ8"/>
      <c r="AK8"/>
      <c r="AL8"/>
      <c r="AM8"/>
      <c r="AN8"/>
      <c r="AO8"/>
      <c r="AP8"/>
      <c r="AQ8"/>
      <c r="AR8"/>
      <c r="AS8"/>
      <c r="AT8"/>
    </row>
    <row r="9" spans="1:46" s="8" customFormat="1" ht="60" customHeight="1" x14ac:dyDescent="0.25">
      <c r="A9" s="17"/>
      <c r="B9" s="37"/>
      <c r="C9" s="84"/>
      <c r="D9" s="708" t="s">
        <v>542</v>
      </c>
      <c r="E9" s="709"/>
      <c r="F9" s="425" t="s">
        <v>538</v>
      </c>
      <c r="G9" s="425" t="s">
        <v>539</v>
      </c>
      <c r="H9" s="710" t="s">
        <v>540</v>
      </c>
      <c r="I9" s="710"/>
      <c r="J9" s="428" t="s">
        <v>543</v>
      </c>
      <c r="K9" s="432" t="s">
        <v>33</v>
      </c>
      <c r="L9" s="38"/>
      <c r="N9"/>
      <c r="O9"/>
      <c r="P9"/>
      <c r="Q9"/>
      <c r="R9"/>
      <c r="S9"/>
      <c r="T9"/>
      <c r="U9"/>
      <c r="V9"/>
      <c r="W9"/>
      <c r="X9"/>
      <c r="Y9"/>
      <c r="Z9"/>
      <c r="AA9"/>
      <c r="AB9"/>
      <c r="AC9"/>
      <c r="AD9"/>
      <c r="AE9"/>
      <c r="AF9"/>
      <c r="AG9"/>
      <c r="AH9"/>
      <c r="AI9"/>
      <c r="AJ9"/>
      <c r="AK9"/>
      <c r="AL9"/>
      <c r="AM9"/>
      <c r="AN9"/>
      <c r="AO9"/>
      <c r="AP9"/>
      <c r="AQ9"/>
      <c r="AR9"/>
      <c r="AS9"/>
      <c r="AT9"/>
    </row>
    <row r="10" spans="1:46" s="8" customFormat="1" ht="60" customHeight="1" x14ac:dyDescent="0.25">
      <c r="A10" s="17"/>
      <c r="B10" s="37"/>
      <c r="C10" s="84"/>
      <c r="D10" s="708" t="s">
        <v>544</v>
      </c>
      <c r="E10" s="709"/>
      <c r="F10" s="425" t="s">
        <v>538</v>
      </c>
      <c r="G10" s="425" t="s">
        <v>545</v>
      </c>
      <c r="H10" s="710" t="s">
        <v>546</v>
      </c>
      <c r="I10" s="710"/>
      <c r="J10" s="428" t="s">
        <v>547</v>
      </c>
      <c r="K10" s="432" t="s">
        <v>548</v>
      </c>
      <c r="L10" s="38"/>
      <c r="N10"/>
      <c r="O10"/>
      <c r="P10"/>
      <c r="Q10"/>
      <c r="R10"/>
      <c r="S10"/>
      <c r="T10"/>
      <c r="U10"/>
      <c r="V10"/>
      <c r="W10"/>
      <c r="X10"/>
      <c r="Y10"/>
      <c r="Z10"/>
      <c r="AA10"/>
      <c r="AB10"/>
      <c r="AC10"/>
      <c r="AD10"/>
      <c r="AE10"/>
      <c r="AF10"/>
      <c r="AG10"/>
      <c r="AH10"/>
      <c r="AI10"/>
      <c r="AJ10"/>
      <c r="AK10"/>
      <c r="AL10"/>
      <c r="AM10"/>
      <c r="AN10"/>
      <c r="AO10"/>
      <c r="AP10"/>
      <c r="AQ10"/>
      <c r="AR10"/>
      <c r="AS10"/>
      <c r="AT10"/>
    </row>
    <row r="11" spans="1:46" ht="39.950000000000003" customHeight="1" x14ac:dyDescent="0.25">
      <c r="A11" s="1"/>
      <c r="B11" s="37"/>
      <c r="C11" s="329"/>
      <c r="D11" s="708" t="s">
        <v>549</v>
      </c>
      <c r="E11" s="709"/>
      <c r="F11" s="425" t="s">
        <v>538</v>
      </c>
      <c r="G11" s="425" t="s">
        <v>545</v>
      </c>
      <c r="H11" s="710" t="s">
        <v>550</v>
      </c>
      <c r="I11" s="710"/>
      <c r="J11" s="428" t="s">
        <v>551</v>
      </c>
      <c r="K11" s="432" t="s">
        <v>41</v>
      </c>
      <c r="L11" s="38"/>
    </row>
    <row r="12" spans="1:46" s="8" customFormat="1" ht="60" customHeight="1" x14ac:dyDescent="0.25">
      <c r="A12" s="17"/>
      <c r="B12" s="37"/>
      <c r="C12" s="84"/>
      <c r="D12" s="708" t="s">
        <v>552</v>
      </c>
      <c r="E12" s="709"/>
      <c r="F12" s="425" t="s">
        <v>553</v>
      </c>
      <c r="G12" s="425"/>
      <c r="H12" s="710" t="s">
        <v>554</v>
      </c>
      <c r="I12" s="710"/>
      <c r="J12" s="428" t="s">
        <v>555</v>
      </c>
      <c r="K12" s="432" t="s">
        <v>548</v>
      </c>
      <c r="L12" s="38"/>
      <c r="N12"/>
      <c r="O12"/>
      <c r="P12"/>
      <c r="Q12"/>
      <c r="R12"/>
      <c r="S12"/>
      <c r="T12"/>
      <c r="U12"/>
      <c r="V12"/>
      <c r="W12"/>
      <c r="X12"/>
      <c r="Y12"/>
      <c r="Z12"/>
      <c r="AA12"/>
      <c r="AB12"/>
      <c r="AC12"/>
      <c r="AD12"/>
      <c r="AE12"/>
      <c r="AF12"/>
      <c r="AG12"/>
      <c r="AH12"/>
      <c r="AI12"/>
      <c r="AJ12"/>
      <c r="AK12"/>
      <c r="AL12"/>
      <c r="AM12"/>
      <c r="AN12"/>
      <c r="AO12"/>
      <c r="AP12"/>
      <c r="AQ12"/>
      <c r="AR12"/>
      <c r="AS12"/>
      <c r="AT12"/>
    </row>
    <row r="13" spans="1:46" s="8" customFormat="1" ht="60" customHeight="1" x14ac:dyDescent="0.25">
      <c r="A13" s="17"/>
      <c r="B13" s="37"/>
      <c r="C13" s="84"/>
      <c r="D13" s="708" t="s">
        <v>556</v>
      </c>
      <c r="E13" s="709"/>
      <c r="F13" s="425" t="s">
        <v>539</v>
      </c>
      <c r="G13" s="425" t="s">
        <v>557</v>
      </c>
      <c r="H13" s="710" t="s">
        <v>554</v>
      </c>
      <c r="I13" s="710"/>
      <c r="J13" s="428" t="s">
        <v>558</v>
      </c>
      <c r="K13" s="432" t="s">
        <v>548</v>
      </c>
      <c r="L13" s="38"/>
      <c r="N13"/>
      <c r="O13"/>
      <c r="P13"/>
      <c r="Q13"/>
      <c r="R13"/>
      <c r="S13"/>
      <c r="T13"/>
      <c r="U13"/>
      <c r="V13"/>
      <c r="W13"/>
      <c r="X13"/>
      <c r="Y13"/>
      <c r="Z13"/>
      <c r="AA13"/>
      <c r="AB13"/>
      <c r="AC13"/>
      <c r="AD13"/>
      <c r="AE13"/>
      <c r="AF13"/>
      <c r="AG13"/>
      <c r="AH13"/>
      <c r="AI13"/>
      <c r="AJ13"/>
      <c r="AK13"/>
      <c r="AL13"/>
      <c r="AM13"/>
      <c r="AN13"/>
      <c r="AO13"/>
      <c r="AP13"/>
      <c r="AQ13"/>
      <c r="AR13"/>
      <c r="AS13"/>
      <c r="AT13"/>
    </row>
    <row r="14" spans="1:46" s="8" customFormat="1" ht="60" customHeight="1" x14ac:dyDescent="0.25">
      <c r="A14" s="17"/>
      <c r="B14" s="37"/>
      <c r="C14" s="84"/>
      <c r="D14" s="708" t="s">
        <v>559</v>
      </c>
      <c r="E14" s="709"/>
      <c r="F14" s="425" t="s">
        <v>539</v>
      </c>
      <c r="G14" s="425"/>
      <c r="H14" s="710" t="s">
        <v>540</v>
      </c>
      <c r="I14" s="710"/>
      <c r="J14" s="428" t="s">
        <v>560</v>
      </c>
      <c r="K14" s="432" t="s">
        <v>548</v>
      </c>
      <c r="L14" s="38"/>
      <c r="N14"/>
      <c r="O14"/>
      <c r="P14"/>
      <c r="Q14"/>
      <c r="R14"/>
      <c r="S14"/>
      <c r="T14"/>
      <c r="U14"/>
      <c r="V14"/>
      <c r="W14"/>
      <c r="X14"/>
      <c r="Y14"/>
      <c r="Z14"/>
      <c r="AA14"/>
      <c r="AB14"/>
      <c r="AC14"/>
      <c r="AD14"/>
      <c r="AE14"/>
      <c r="AF14"/>
      <c r="AG14"/>
      <c r="AH14"/>
      <c r="AI14"/>
      <c r="AJ14"/>
      <c r="AK14"/>
      <c r="AL14"/>
      <c r="AM14"/>
      <c r="AN14"/>
      <c r="AO14"/>
      <c r="AP14"/>
      <c r="AQ14"/>
      <c r="AR14"/>
      <c r="AS14"/>
      <c r="AT14"/>
    </row>
    <row r="15" spans="1:46" s="8" customFormat="1" ht="60" customHeight="1" x14ac:dyDescent="0.25">
      <c r="A15" s="17"/>
      <c r="B15" s="37"/>
      <c r="C15" s="84"/>
      <c r="D15" s="708" t="s">
        <v>561</v>
      </c>
      <c r="E15" s="709"/>
      <c r="F15" s="425" t="s">
        <v>553</v>
      </c>
      <c r="G15" s="425" t="s">
        <v>539</v>
      </c>
      <c r="H15" s="710" t="s">
        <v>562</v>
      </c>
      <c r="I15" s="710"/>
      <c r="J15" s="428" t="s">
        <v>563</v>
      </c>
      <c r="K15" s="432" t="s">
        <v>548</v>
      </c>
      <c r="L15" s="38"/>
      <c r="N15"/>
      <c r="O15"/>
      <c r="P15"/>
      <c r="Q15"/>
      <c r="R15"/>
      <c r="S15"/>
      <c r="T15"/>
      <c r="U15"/>
      <c r="V15"/>
      <c r="W15"/>
      <c r="X15"/>
      <c r="Y15"/>
      <c r="Z15"/>
      <c r="AA15"/>
      <c r="AB15"/>
      <c r="AC15"/>
      <c r="AD15"/>
      <c r="AE15"/>
      <c r="AF15"/>
      <c r="AG15"/>
      <c r="AH15"/>
      <c r="AI15"/>
      <c r="AJ15"/>
      <c r="AK15"/>
      <c r="AL15"/>
      <c r="AM15"/>
      <c r="AN15"/>
      <c r="AO15"/>
      <c r="AP15"/>
      <c r="AQ15"/>
      <c r="AR15"/>
      <c r="AS15"/>
      <c r="AT15"/>
    </row>
    <row r="16" spans="1:46" s="8" customFormat="1" ht="60" customHeight="1" x14ac:dyDescent="0.25">
      <c r="A16" s="17"/>
      <c r="B16" s="37"/>
      <c r="C16" s="84"/>
      <c r="D16" s="708" t="s">
        <v>564</v>
      </c>
      <c r="E16" s="709"/>
      <c r="F16" s="425" t="s">
        <v>565</v>
      </c>
      <c r="G16" s="425"/>
      <c r="H16" s="710" t="s">
        <v>566</v>
      </c>
      <c r="I16" s="710"/>
      <c r="J16" s="428" t="s">
        <v>567</v>
      </c>
      <c r="K16" s="432" t="s">
        <v>33</v>
      </c>
      <c r="L16" s="38"/>
      <c r="N16"/>
      <c r="O16"/>
      <c r="P16"/>
      <c r="Q16"/>
      <c r="R16"/>
      <c r="S16"/>
      <c r="T16"/>
      <c r="U16"/>
      <c r="V16"/>
      <c r="W16"/>
      <c r="X16"/>
      <c r="Y16"/>
      <c r="Z16"/>
      <c r="AA16"/>
      <c r="AB16"/>
      <c r="AC16"/>
      <c r="AD16"/>
      <c r="AE16"/>
      <c r="AF16"/>
      <c r="AG16"/>
      <c r="AH16"/>
      <c r="AI16"/>
      <c r="AJ16"/>
      <c r="AK16"/>
      <c r="AL16"/>
      <c r="AM16"/>
      <c r="AN16"/>
      <c r="AO16"/>
      <c r="AP16"/>
      <c r="AQ16"/>
      <c r="AR16"/>
      <c r="AS16"/>
      <c r="AT16"/>
    </row>
    <row r="17" spans="1:46" s="8" customFormat="1" ht="60" customHeight="1" x14ac:dyDescent="0.25">
      <c r="A17" s="17"/>
      <c r="B17" s="37"/>
      <c r="C17" s="84"/>
      <c r="D17" s="708" t="s">
        <v>568</v>
      </c>
      <c r="E17" s="709"/>
      <c r="F17" s="425" t="s">
        <v>538</v>
      </c>
      <c r="G17" s="425"/>
      <c r="H17" s="710" t="s">
        <v>566</v>
      </c>
      <c r="I17" s="710"/>
      <c r="J17" s="428" t="s">
        <v>569</v>
      </c>
      <c r="K17" s="432" t="s">
        <v>33</v>
      </c>
      <c r="L17" s="38"/>
      <c r="N17"/>
      <c r="O17"/>
      <c r="P17"/>
      <c r="Q17"/>
      <c r="R17"/>
      <c r="S17"/>
      <c r="T17"/>
      <c r="U17"/>
      <c r="V17"/>
      <c r="W17"/>
      <c r="X17"/>
      <c r="Y17"/>
      <c r="Z17"/>
      <c r="AA17"/>
      <c r="AB17"/>
      <c r="AC17"/>
      <c r="AD17"/>
      <c r="AE17"/>
      <c r="AF17"/>
      <c r="AG17"/>
      <c r="AH17"/>
      <c r="AI17"/>
      <c r="AJ17"/>
      <c r="AK17"/>
      <c r="AL17"/>
      <c r="AM17"/>
      <c r="AN17"/>
      <c r="AO17"/>
      <c r="AP17"/>
      <c r="AQ17"/>
      <c r="AR17"/>
      <c r="AS17"/>
      <c r="AT17"/>
    </row>
    <row r="18" spans="1:46" s="8" customFormat="1" ht="60" customHeight="1" x14ac:dyDescent="0.25">
      <c r="A18" s="17"/>
      <c r="B18" s="37"/>
      <c r="C18" s="84"/>
      <c r="D18" s="708" t="s">
        <v>570</v>
      </c>
      <c r="E18" s="709"/>
      <c r="F18" s="425" t="s">
        <v>553</v>
      </c>
      <c r="G18" s="425"/>
      <c r="H18" s="710" t="s">
        <v>562</v>
      </c>
      <c r="I18" s="710"/>
      <c r="J18" s="428" t="s">
        <v>571</v>
      </c>
      <c r="K18" s="432" t="s">
        <v>41</v>
      </c>
      <c r="L18" s="38"/>
      <c r="N18"/>
      <c r="O18"/>
      <c r="P18"/>
      <c r="Q18"/>
      <c r="R18"/>
      <c r="S18"/>
      <c r="T18"/>
      <c r="U18"/>
      <c r="V18"/>
      <c r="W18"/>
      <c r="X18"/>
      <c r="Y18"/>
      <c r="Z18"/>
      <c r="AA18"/>
      <c r="AB18"/>
      <c r="AC18"/>
      <c r="AD18"/>
      <c r="AE18"/>
      <c r="AF18"/>
      <c r="AG18"/>
      <c r="AH18"/>
      <c r="AI18"/>
      <c r="AJ18"/>
      <c r="AK18"/>
      <c r="AL18"/>
      <c r="AM18"/>
      <c r="AN18"/>
      <c r="AO18"/>
      <c r="AP18"/>
      <c r="AQ18"/>
      <c r="AR18"/>
      <c r="AS18"/>
      <c r="AT18"/>
    </row>
    <row r="19" spans="1:46" ht="39.950000000000003" customHeight="1" x14ac:dyDescent="0.25">
      <c r="A19" s="1"/>
      <c r="B19" s="37"/>
      <c r="C19" s="329"/>
      <c r="D19" s="708" t="s">
        <v>572</v>
      </c>
      <c r="E19" s="709"/>
      <c r="F19" s="425" t="s">
        <v>553</v>
      </c>
      <c r="G19" s="425" t="s">
        <v>573</v>
      </c>
      <c r="H19" s="710" t="s">
        <v>562</v>
      </c>
      <c r="I19" s="710"/>
      <c r="J19" s="428" t="s">
        <v>574</v>
      </c>
      <c r="K19" s="432"/>
      <c r="L19" s="38"/>
    </row>
    <row r="20" spans="1:46" s="8" customFormat="1" ht="60" customHeight="1" x14ac:dyDescent="0.25">
      <c r="A20" s="17"/>
      <c r="B20" s="37"/>
      <c r="C20" s="84"/>
      <c r="D20" s="708" t="s">
        <v>575</v>
      </c>
      <c r="E20" s="709"/>
      <c r="F20" s="425" t="s">
        <v>553</v>
      </c>
      <c r="G20" s="425"/>
      <c r="H20" s="710" t="s">
        <v>566</v>
      </c>
      <c r="I20" s="710"/>
      <c r="J20" s="428" t="s">
        <v>543</v>
      </c>
      <c r="K20" s="432" t="s">
        <v>576</v>
      </c>
      <c r="L20" s="38"/>
      <c r="N20"/>
      <c r="O20"/>
      <c r="P20"/>
      <c r="Q20"/>
      <c r="R20"/>
      <c r="S20"/>
      <c r="T20"/>
      <c r="U20"/>
      <c r="V20"/>
      <c r="W20"/>
      <c r="X20"/>
      <c r="Y20"/>
      <c r="Z20"/>
      <c r="AA20"/>
      <c r="AB20"/>
      <c r="AC20"/>
      <c r="AD20"/>
      <c r="AE20"/>
      <c r="AF20"/>
      <c r="AG20"/>
      <c r="AH20"/>
      <c r="AI20"/>
      <c r="AJ20"/>
      <c r="AK20"/>
      <c r="AL20"/>
      <c r="AM20"/>
      <c r="AN20"/>
      <c r="AO20"/>
      <c r="AP20"/>
      <c r="AQ20"/>
      <c r="AR20"/>
      <c r="AS20"/>
      <c r="AT20"/>
    </row>
    <row r="21" spans="1:46" s="8" customFormat="1" ht="78" customHeight="1" x14ac:dyDescent="0.25">
      <c r="A21" s="17"/>
      <c r="B21" s="37"/>
      <c r="C21" s="84"/>
      <c r="D21" s="708" t="s">
        <v>577</v>
      </c>
      <c r="E21" s="709"/>
      <c r="F21" s="425" t="s">
        <v>553</v>
      </c>
      <c r="G21" s="425"/>
      <c r="H21" s="710" t="s">
        <v>540</v>
      </c>
      <c r="I21" s="710"/>
      <c r="J21" s="428" t="s">
        <v>578</v>
      </c>
      <c r="K21" s="432" t="s">
        <v>33</v>
      </c>
      <c r="L21" s="38"/>
      <c r="N21"/>
      <c r="O21"/>
      <c r="P21"/>
      <c r="Q21"/>
      <c r="R21"/>
      <c r="S21"/>
      <c r="T21"/>
      <c r="U21"/>
      <c r="V21"/>
      <c r="W21"/>
      <c r="X21"/>
      <c r="Y21"/>
      <c r="Z21"/>
      <c r="AA21"/>
      <c r="AB21"/>
      <c r="AC21"/>
      <c r="AD21"/>
      <c r="AE21"/>
      <c r="AF21"/>
      <c r="AG21"/>
      <c r="AH21"/>
      <c r="AI21"/>
      <c r="AJ21"/>
      <c r="AK21"/>
      <c r="AL21"/>
      <c r="AM21"/>
      <c r="AN21"/>
      <c r="AO21"/>
      <c r="AP21"/>
      <c r="AQ21"/>
      <c r="AR21"/>
      <c r="AS21"/>
      <c r="AT21"/>
    </row>
    <row r="22" spans="1:46" s="8" customFormat="1" ht="60" customHeight="1" x14ac:dyDescent="0.25">
      <c r="A22" s="17"/>
      <c r="B22" s="37"/>
      <c r="C22" s="84"/>
      <c r="D22" s="708" t="s">
        <v>579</v>
      </c>
      <c r="E22" s="709"/>
      <c r="F22" s="425" t="s">
        <v>553</v>
      </c>
      <c r="G22" s="425"/>
      <c r="H22" s="710" t="s">
        <v>540</v>
      </c>
      <c r="I22" s="710"/>
      <c r="J22" s="428" t="s">
        <v>580</v>
      </c>
      <c r="K22" s="432" t="s">
        <v>576</v>
      </c>
      <c r="L22" s="38"/>
      <c r="N22"/>
      <c r="O22"/>
      <c r="P22"/>
      <c r="Q22"/>
      <c r="R22"/>
      <c r="S22"/>
      <c r="T22"/>
      <c r="U22"/>
      <c r="V22"/>
      <c r="W22"/>
      <c r="X22"/>
      <c r="Y22"/>
      <c r="Z22"/>
      <c r="AA22"/>
      <c r="AB22"/>
      <c r="AC22"/>
      <c r="AD22"/>
      <c r="AE22"/>
      <c r="AF22"/>
      <c r="AG22"/>
      <c r="AH22"/>
      <c r="AI22"/>
      <c r="AJ22"/>
      <c r="AK22"/>
      <c r="AL22"/>
      <c r="AM22"/>
      <c r="AN22"/>
      <c r="AO22"/>
      <c r="AP22"/>
      <c r="AQ22"/>
      <c r="AR22"/>
      <c r="AS22"/>
      <c r="AT22"/>
    </row>
    <row r="23" spans="1:46" s="8" customFormat="1" ht="60" customHeight="1" x14ac:dyDescent="0.25">
      <c r="A23" s="17"/>
      <c r="B23" s="37"/>
      <c r="C23" s="84"/>
      <c r="D23" s="708" t="s">
        <v>581</v>
      </c>
      <c r="E23" s="709"/>
      <c r="F23" s="425" t="s">
        <v>573</v>
      </c>
      <c r="G23" s="425"/>
      <c r="H23" s="710" t="s">
        <v>540</v>
      </c>
      <c r="I23" s="710"/>
      <c r="J23" s="428" t="s">
        <v>582</v>
      </c>
      <c r="K23" s="432" t="s">
        <v>33</v>
      </c>
      <c r="L23" s="38"/>
      <c r="N23"/>
      <c r="O23"/>
      <c r="P23"/>
      <c r="Q23"/>
      <c r="R23"/>
      <c r="S23"/>
      <c r="T23"/>
      <c r="U23"/>
      <c r="V23"/>
      <c r="W23"/>
      <c r="X23"/>
      <c r="Y23"/>
      <c r="Z23"/>
      <c r="AA23"/>
      <c r="AB23"/>
      <c r="AC23"/>
      <c r="AD23"/>
      <c r="AE23"/>
      <c r="AF23"/>
      <c r="AG23"/>
      <c r="AH23"/>
      <c r="AI23"/>
      <c r="AJ23"/>
      <c r="AK23"/>
      <c r="AL23"/>
      <c r="AM23"/>
      <c r="AN23"/>
      <c r="AO23"/>
      <c r="AP23"/>
      <c r="AQ23"/>
      <c r="AR23"/>
      <c r="AS23"/>
      <c r="AT23"/>
    </row>
    <row r="24" spans="1:46" s="8" customFormat="1" ht="60" customHeight="1" x14ac:dyDescent="0.25">
      <c r="A24" s="17"/>
      <c r="B24" s="37"/>
      <c r="C24" s="84"/>
      <c r="D24" s="708" t="s">
        <v>583</v>
      </c>
      <c r="E24" s="709"/>
      <c r="F24" s="425" t="s">
        <v>573</v>
      </c>
      <c r="G24" s="425"/>
      <c r="H24" s="710" t="s">
        <v>584</v>
      </c>
      <c r="I24" s="710"/>
      <c r="J24" s="428" t="s">
        <v>585</v>
      </c>
      <c r="K24" s="432" t="s">
        <v>548</v>
      </c>
      <c r="L24" s="38"/>
      <c r="N24"/>
      <c r="O24"/>
      <c r="P24"/>
      <c r="Q24"/>
      <c r="R24"/>
      <c r="S24"/>
      <c r="T24"/>
      <c r="U24"/>
      <c r="V24"/>
      <c r="W24"/>
      <c r="X24"/>
      <c r="Y24"/>
      <c r="Z24"/>
      <c r="AA24"/>
      <c r="AB24"/>
      <c r="AC24"/>
      <c r="AD24"/>
      <c r="AE24"/>
      <c r="AF24"/>
      <c r="AG24"/>
      <c r="AH24"/>
      <c r="AI24"/>
      <c r="AJ24"/>
      <c r="AK24"/>
      <c r="AL24"/>
      <c r="AM24"/>
      <c r="AN24"/>
      <c r="AO24"/>
      <c r="AP24"/>
      <c r="AQ24"/>
      <c r="AR24"/>
      <c r="AS24"/>
      <c r="AT24"/>
    </row>
    <row r="25" spans="1:46" s="8" customFormat="1" ht="60" customHeight="1" x14ac:dyDescent="0.25">
      <c r="A25" s="17"/>
      <c r="B25" s="37"/>
      <c r="C25" s="84"/>
      <c r="D25" s="708" t="s">
        <v>586</v>
      </c>
      <c r="E25" s="709"/>
      <c r="F25" s="425" t="s">
        <v>573</v>
      </c>
      <c r="G25" s="425"/>
      <c r="H25" s="710" t="s">
        <v>562</v>
      </c>
      <c r="I25" s="710"/>
      <c r="J25" s="428" t="s">
        <v>587</v>
      </c>
      <c r="K25" s="432" t="s">
        <v>576</v>
      </c>
      <c r="L25" s="38"/>
      <c r="N25"/>
      <c r="O25"/>
      <c r="P25"/>
      <c r="Q25"/>
      <c r="R25"/>
      <c r="S25"/>
      <c r="T25"/>
      <c r="U25"/>
      <c r="V25"/>
      <c r="W25"/>
      <c r="X25"/>
      <c r="Y25"/>
      <c r="Z25"/>
      <c r="AA25"/>
      <c r="AB25"/>
      <c r="AC25"/>
      <c r="AD25"/>
      <c r="AE25"/>
      <c r="AF25"/>
      <c r="AG25"/>
      <c r="AH25"/>
      <c r="AI25"/>
      <c r="AJ25"/>
      <c r="AK25"/>
      <c r="AL25"/>
      <c r="AM25"/>
      <c r="AN25"/>
      <c r="AO25"/>
      <c r="AP25"/>
      <c r="AQ25"/>
      <c r="AR25"/>
      <c r="AS25"/>
      <c r="AT25"/>
    </row>
    <row r="26" spans="1:46" s="8" customFormat="1" ht="60" customHeight="1" x14ac:dyDescent="0.25">
      <c r="A26" s="17"/>
      <c r="B26" s="37"/>
      <c r="C26" s="84"/>
      <c r="D26" s="708" t="s">
        <v>588</v>
      </c>
      <c r="E26" s="709"/>
      <c r="F26" s="425" t="s">
        <v>553</v>
      </c>
      <c r="G26" s="425"/>
      <c r="H26" s="710" t="s">
        <v>540</v>
      </c>
      <c r="I26" s="710"/>
      <c r="J26" s="428" t="s">
        <v>589</v>
      </c>
      <c r="K26" s="432" t="s">
        <v>33</v>
      </c>
      <c r="L26" s="38"/>
      <c r="N26"/>
      <c r="O26"/>
      <c r="P26"/>
      <c r="Q26"/>
      <c r="R26"/>
      <c r="S26"/>
      <c r="T26"/>
      <c r="U26"/>
      <c r="V26"/>
      <c r="W26"/>
      <c r="X26"/>
      <c r="Y26"/>
      <c r="Z26"/>
      <c r="AA26"/>
      <c r="AB26"/>
      <c r="AC26"/>
      <c r="AD26"/>
      <c r="AE26"/>
      <c r="AF26"/>
      <c r="AG26"/>
      <c r="AH26"/>
      <c r="AI26"/>
      <c r="AJ26"/>
      <c r="AK26"/>
      <c r="AL26"/>
      <c r="AM26"/>
      <c r="AN26"/>
      <c r="AO26"/>
      <c r="AP26"/>
      <c r="AQ26"/>
      <c r="AR26"/>
      <c r="AS26"/>
      <c r="AT26"/>
    </row>
    <row r="27" spans="1:46" s="8" customFormat="1" ht="60" customHeight="1" x14ac:dyDescent="0.25">
      <c r="A27" s="17"/>
      <c r="B27" s="37"/>
      <c r="C27" s="84"/>
      <c r="D27" s="708" t="s">
        <v>590</v>
      </c>
      <c r="E27" s="709"/>
      <c r="F27" s="425" t="s">
        <v>553</v>
      </c>
      <c r="G27" s="425"/>
      <c r="H27" s="710" t="s">
        <v>546</v>
      </c>
      <c r="I27" s="710"/>
      <c r="J27" s="428" t="s">
        <v>591</v>
      </c>
      <c r="K27" s="432" t="s">
        <v>33</v>
      </c>
      <c r="L27" s="38"/>
      <c r="N27"/>
      <c r="O27"/>
      <c r="P27"/>
      <c r="Q27"/>
      <c r="R27"/>
      <c r="S27"/>
      <c r="T27"/>
      <c r="U27"/>
      <c r="V27"/>
      <c r="W27"/>
      <c r="X27"/>
      <c r="Y27"/>
      <c r="Z27"/>
      <c r="AA27"/>
      <c r="AB27"/>
      <c r="AC27"/>
      <c r="AD27"/>
      <c r="AE27"/>
      <c r="AF27"/>
      <c r="AG27"/>
      <c r="AH27"/>
      <c r="AI27"/>
      <c r="AJ27"/>
      <c r="AK27"/>
      <c r="AL27"/>
      <c r="AM27"/>
      <c r="AN27"/>
      <c r="AO27"/>
      <c r="AP27"/>
      <c r="AQ27"/>
      <c r="AR27"/>
      <c r="AS27"/>
      <c r="AT27"/>
    </row>
    <row r="28" spans="1:46" s="8" customFormat="1" ht="60" customHeight="1" x14ac:dyDescent="0.25">
      <c r="A28" s="17"/>
      <c r="B28" s="37"/>
      <c r="C28" s="84"/>
      <c r="D28" s="708" t="s">
        <v>592</v>
      </c>
      <c r="E28" s="709"/>
      <c r="F28" s="425" t="s">
        <v>553</v>
      </c>
      <c r="G28" s="425"/>
      <c r="H28" s="710" t="s">
        <v>540</v>
      </c>
      <c r="I28" s="710"/>
      <c r="J28" s="428" t="s">
        <v>591</v>
      </c>
      <c r="K28" s="432" t="s">
        <v>548</v>
      </c>
      <c r="L28" s="38"/>
      <c r="N28"/>
      <c r="O28"/>
      <c r="P28"/>
      <c r="Q28"/>
      <c r="R28"/>
      <c r="S28"/>
      <c r="T28"/>
      <c r="U28"/>
      <c r="V28"/>
      <c r="W28"/>
      <c r="X28"/>
      <c r="Y28"/>
      <c r="Z28"/>
      <c r="AA28"/>
      <c r="AB28"/>
      <c r="AC28"/>
      <c r="AD28"/>
      <c r="AE28"/>
      <c r="AF28"/>
      <c r="AG28"/>
      <c r="AH28"/>
      <c r="AI28"/>
      <c r="AJ28"/>
      <c r="AK28"/>
      <c r="AL28"/>
      <c r="AM28"/>
      <c r="AN28"/>
      <c r="AO28"/>
      <c r="AP28"/>
      <c r="AQ28"/>
      <c r="AR28"/>
      <c r="AS28"/>
      <c r="AT28"/>
    </row>
    <row r="29" spans="1:46" s="8" customFormat="1" ht="60" customHeight="1" x14ac:dyDescent="0.25">
      <c r="A29" s="17"/>
      <c r="B29" s="37"/>
      <c r="C29" s="84"/>
      <c r="D29" s="708" t="s">
        <v>593</v>
      </c>
      <c r="E29" s="709"/>
      <c r="F29" s="425" t="s">
        <v>539</v>
      </c>
      <c r="G29" s="425"/>
      <c r="H29" s="710" t="s">
        <v>594</v>
      </c>
      <c r="I29" s="710"/>
      <c r="J29" s="428" t="s">
        <v>595</v>
      </c>
      <c r="K29" s="432" t="s">
        <v>33</v>
      </c>
      <c r="L29" s="38"/>
      <c r="N29"/>
      <c r="O29"/>
      <c r="P29"/>
      <c r="Q29"/>
      <c r="R29"/>
      <c r="S29"/>
      <c r="T29"/>
      <c r="U29"/>
      <c r="V29"/>
      <c r="W29"/>
      <c r="X29"/>
      <c r="Y29"/>
      <c r="Z29"/>
      <c r="AA29"/>
      <c r="AB29"/>
      <c r="AC29"/>
      <c r="AD29"/>
      <c r="AE29"/>
      <c r="AF29"/>
      <c r="AG29"/>
      <c r="AH29"/>
      <c r="AI29"/>
      <c r="AJ29"/>
      <c r="AK29"/>
      <c r="AL29"/>
      <c r="AM29"/>
      <c r="AN29"/>
      <c r="AO29"/>
      <c r="AP29"/>
      <c r="AQ29"/>
      <c r="AR29"/>
      <c r="AS29"/>
      <c r="AT29"/>
    </row>
    <row r="30" spans="1:46" s="8" customFormat="1" ht="60" customHeight="1" x14ac:dyDescent="0.25">
      <c r="A30" s="17"/>
      <c r="B30" s="37"/>
      <c r="C30" s="84"/>
      <c r="D30" s="708" t="s">
        <v>596</v>
      </c>
      <c r="E30" s="709"/>
      <c r="F30" s="425" t="s">
        <v>597</v>
      </c>
      <c r="G30" s="425"/>
      <c r="H30" s="710" t="s">
        <v>594</v>
      </c>
      <c r="I30" s="710"/>
      <c r="J30" s="428" t="s">
        <v>598</v>
      </c>
      <c r="K30" s="432" t="s">
        <v>548</v>
      </c>
      <c r="L30" s="38"/>
      <c r="N30"/>
      <c r="O30"/>
      <c r="P30"/>
      <c r="Q30"/>
      <c r="R30"/>
      <c r="S30"/>
      <c r="T30"/>
      <c r="U30"/>
      <c r="V30"/>
      <c r="W30"/>
      <c r="X30"/>
      <c r="Y30"/>
      <c r="Z30"/>
      <c r="AA30"/>
      <c r="AB30"/>
      <c r="AC30"/>
      <c r="AD30"/>
      <c r="AE30"/>
      <c r="AF30"/>
      <c r="AG30"/>
      <c r="AH30"/>
      <c r="AI30"/>
      <c r="AJ30"/>
      <c r="AK30"/>
      <c r="AL30"/>
      <c r="AM30"/>
      <c r="AN30"/>
      <c r="AO30"/>
      <c r="AP30"/>
      <c r="AQ30"/>
      <c r="AR30"/>
      <c r="AS30"/>
      <c r="AT30"/>
    </row>
    <row r="31" spans="1:46" s="8" customFormat="1" ht="60" customHeight="1" thickBot="1" x14ac:dyDescent="0.3">
      <c r="A31" s="17"/>
      <c r="B31" s="37"/>
      <c r="C31" s="84"/>
      <c r="D31" s="727" t="s">
        <v>599</v>
      </c>
      <c r="E31" s="728"/>
      <c r="F31" s="426" t="s">
        <v>597</v>
      </c>
      <c r="G31" s="426"/>
      <c r="H31" s="729" t="s">
        <v>594</v>
      </c>
      <c r="I31" s="729"/>
      <c r="J31" s="430" t="s">
        <v>600</v>
      </c>
      <c r="K31" s="433" t="s">
        <v>33</v>
      </c>
      <c r="L31" s="38"/>
      <c r="N31"/>
      <c r="O31"/>
      <c r="P31"/>
      <c r="Q31"/>
      <c r="R31"/>
      <c r="S31"/>
      <c r="T31"/>
      <c r="U31"/>
      <c r="V31"/>
      <c r="W31"/>
      <c r="X31"/>
      <c r="Y31"/>
      <c r="Z31"/>
      <c r="AA31"/>
      <c r="AB31"/>
      <c r="AC31"/>
      <c r="AD31"/>
      <c r="AE31"/>
      <c r="AF31"/>
      <c r="AG31"/>
      <c r="AH31"/>
      <c r="AI31"/>
      <c r="AJ31"/>
      <c r="AK31"/>
      <c r="AL31"/>
      <c r="AM31"/>
      <c r="AN31"/>
      <c r="AO31"/>
      <c r="AP31"/>
      <c r="AQ31"/>
      <c r="AR31"/>
      <c r="AS31"/>
      <c r="AT31"/>
    </row>
    <row r="32" spans="1:46" s="8" customFormat="1" ht="18.75" customHeight="1" thickBot="1" x14ac:dyDescent="0.3">
      <c r="A32" s="17"/>
      <c r="B32" s="37"/>
      <c r="C32" s="84"/>
      <c r="D32" s="39"/>
      <c r="E32" s="39"/>
      <c r="F32" s="39"/>
      <c r="G32" s="39"/>
      <c r="H32" s="39"/>
      <c r="I32" s="39"/>
      <c r="J32" s="91" t="s">
        <v>601</v>
      </c>
      <c r="K32" s="424" t="s">
        <v>33</v>
      </c>
      <c r="L32" s="38"/>
      <c r="N32"/>
      <c r="O32"/>
      <c r="P32"/>
      <c r="Q32"/>
      <c r="R32"/>
      <c r="S32"/>
      <c r="T32"/>
      <c r="U32"/>
      <c r="V32"/>
      <c r="W32"/>
      <c r="X32"/>
      <c r="Y32"/>
      <c r="Z32"/>
      <c r="AA32"/>
      <c r="AB32"/>
      <c r="AC32"/>
      <c r="AD32"/>
      <c r="AE32"/>
      <c r="AF32"/>
      <c r="AG32"/>
      <c r="AH32"/>
      <c r="AI32"/>
      <c r="AJ32"/>
      <c r="AK32"/>
      <c r="AL32"/>
      <c r="AM32"/>
      <c r="AN32"/>
      <c r="AO32"/>
      <c r="AP32"/>
      <c r="AQ32"/>
      <c r="AR32"/>
      <c r="AS32"/>
      <c r="AT32"/>
    </row>
    <row r="33" spans="1:46" s="8" customFormat="1" ht="18.75" customHeight="1" x14ac:dyDescent="0.25">
      <c r="A33" s="17"/>
      <c r="B33" s="37"/>
      <c r="C33" s="84"/>
      <c r="D33" s="39"/>
      <c r="E33" s="39"/>
      <c r="F33" s="39"/>
      <c r="G33" s="39"/>
      <c r="H33" s="39"/>
      <c r="I33" s="39"/>
      <c r="J33" s="92"/>
      <c r="K33" s="34"/>
      <c r="L33" s="38"/>
      <c r="N33"/>
      <c r="O33"/>
      <c r="P33"/>
      <c r="Q33"/>
      <c r="R33"/>
      <c r="S33"/>
      <c r="T33"/>
      <c r="U33"/>
      <c r="V33"/>
      <c r="W33"/>
      <c r="X33"/>
      <c r="Y33"/>
      <c r="Z33"/>
      <c r="AA33"/>
      <c r="AB33"/>
      <c r="AC33"/>
      <c r="AD33"/>
      <c r="AE33"/>
      <c r="AF33"/>
      <c r="AG33"/>
      <c r="AH33"/>
      <c r="AI33"/>
      <c r="AJ33"/>
      <c r="AK33"/>
      <c r="AL33"/>
      <c r="AM33"/>
      <c r="AN33"/>
      <c r="AO33"/>
      <c r="AP33"/>
      <c r="AQ33"/>
      <c r="AR33"/>
      <c r="AS33"/>
      <c r="AT33"/>
    </row>
    <row r="34" spans="1:46" s="8" customFormat="1" ht="15.75" thickBot="1" x14ac:dyDescent="0.3">
      <c r="A34" s="17"/>
      <c r="B34" s="37"/>
      <c r="C34" s="84"/>
      <c r="D34" s="726" t="s">
        <v>602</v>
      </c>
      <c r="E34" s="726"/>
      <c r="F34" s="726"/>
      <c r="G34" s="726"/>
      <c r="H34" s="726"/>
      <c r="I34" s="726"/>
      <c r="J34" s="726"/>
      <c r="K34" s="726"/>
      <c r="L34" s="38"/>
      <c r="N34"/>
      <c r="O34"/>
      <c r="P34"/>
      <c r="Q34"/>
      <c r="R34"/>
      <c r="S34"/>
      <c r="T34"/>
      <c r="U34"/>
      <c r="V34"/>
      <c r="W34"/>
      <c r="X34"/>
      <c r="Y34"/>
      <c r="Z34"/>
      <c r="AA34"/>
      <c r="AB34"/>
      <c r="AC34"/>
      <c r="AD34"/>
      <c r="AE34"/>
      <c r="AF34"/>
      <c r="AG34"/>
      <c r="AH34"/>
      <c r="AI34"/>
      <c r="AJ34"/>
      <c r="AK34"/>
      <c r="AL34"/>
      <c r="AM34"/>
      <c r="AN34"/>
      <c r="AO34"/>
      <c r="AP34"/>
      <c r="AQ34"/>
      <c r="AR34"/>
      <c r="AS34"/>
      <c r="AT34"/>
    </row>
    <row r="35" spans="1:46" s="8" customFormat="1" ht="15.75" thickBot="1" x14ac:dyDescent="0.3">
      <c r="A35" s="17"/>
      <c r="B35" s="37"/>
      <c r="C35" s="84"/>
      <c r="D35" s="70" t="s">
        <v>101</v>
      </c>
      <c r="E35" s="702" t="s">
        <v>125</v>
      </c>
      <c r="F35" s="703"/>
      <c r="G35" s="703"/>
      <c r="H35" s="703"/>
      <c r="I35" s="703"/>
      <c r="J35" s="704"/>
      <c r="K35" s="39"/>
      <c r="L35" s="38"/>
      <c r="N35"/>
      <c r="O35"/>
      <c r="P35"/>
      <c r="Q35"/>
      <c r="R35"/>
      <c r="S35"/>
      <c r="T35"/>
      <c r="U35"/>
      <c r="V35"/>
      <c r="W35"/>
      <c r="X35"/>
      <c r="Y35"/>
      <c r="Z35"/>
      <c r="AA35"/>
      <c r="AB35"/>
      <c r="AC35"/>
      <c r="AD35"/>
      <c r="AE35"/>
      <c r="AF35"/>
      <c r="AG35"/>
      <c r="AH35"/>
      <c r="AI35"/>
      <c r="AJ35"/>
      <c r="AK35"/>
      <c r="AL35"/>
      <c r="AM35"/>
      <c r="AN35"/>
      <c r="AO35"/>
      <c r="AP35"/>
      <c r="AQ35"/>
      <c r="AR35"/>
      <c r="AS35"/>
      <c r="AT35"/>
    </row>
    <row r="36" spans="1:46" s="8" customFormat="1" ht="15.75" thickBot="1" x14ac:dyDescent="0.3">
      <c r="A36" s="17"/>
      <c r="B36" s="37"/>
      <c r="C36" s="84"/>
      <c r="D36" s="70" t="s">
        <v>104</v>
      </c>
      <c r="E36" s="705" t="s">
        <v>127</v>
      </c>
      <c r="F36" s="703"/>
      <c r="G36" s="703"/>
      <c r="H36" s="703"/>
      <c r="I36" s="703"/>
      <c r="J36" s="704"/>
      <c r="K36" s="39"/>
      <c r="L36" s="38"/>
      <c r="N36"/>
      <c r="O36"/>
      <c r="P36"/>
      <c r="Q36"/>
      <c r="R36"/>
      <c r="S36"/>
      <c r="T36"/>
      <c r="U36"/>
      <c r="V36"/>
      <c r="W36"/>
      <c r="X36"/>
      <c r="Y36"/>
      <c r="Z36"/>
      <c r="AA36"/>
      <c r="AB36"/>
      <c r="AC36"/>
      <c r="AD36"/>
      <c r="AE36"/>
      <c r="AF36"/>
      <c r="AG36"/>
      <c r="AH36"/>
      <c r="AI36"/>
      <c r="AJ36"/>
      <c r="AK36"/>
      <c r="AL36"/>
      <c r="AM36"/>
      <c r="AN36"/>
      <c r="AO36"/>
      <c r="AP36"/>
      <c r="AQ36"/>
      <c r="AR36"/>
      <c r="AS36"/>
      <c r="AT36"/>
    </row>
    <row r="37" spans="1:46" s="8" customFormat="1" ht="13.5" customHeight="1" x14ac:dyDescent="0.25">
      <c r="A37" s="17"/>
      <c r="B37" s="37"/>
      <c r="C37" s="84"/>
      <c r="D37" s="39"/>
      <c r="E37" s="39"/>
      <c r="F37" s="39"/>
      <c r="G37" s="39"/>
      <c r="H37" s="39"/>
      <c r="I37" s="39"/>
      <c r="J37" s="39"/>
      <c r="K37" s="39"/>
      <c r="L37" s="38"/>
      <c r="N37"/>
      <c r="O37"/>
      <c r="P37"/>
      <c r="Q37"/>
      <c r="R37"/>
      <c r="S37"/>
      <c r="T37"/>
      <c r="U37"/>
      <c r="V37"/>
      <c r="W37"/>
      <c r="X37"/>
      <c r="Y37"/>
      <c r="Z37"/>
      <c r="AA37"/>
      <c r="AB37"/>
      <c r="AC37"/>
      <c r="AD37"/>
      <c r="AE37"/>
      <c r="AF37"/>
      <c r="AG37"/>
      <c r="AH37"/>
      <c r="AI37"/>
      <c r="AJ37"/>
      <c r="AK37"/>
      <c r="AL37"/>
      <c r="AM37"/>
      <c r="AN37"/>
      <c r="AO37"/>
      <c r="AP37"/>
      <c r="AQ37"/>
      <c r="AR37"/>
      <c r="AS37"/>
      <c r="AT37"/>
    </row>
    <row r="38" spans="1:46" s="8" customFormat="1" ht="30.75" customHeight="1" thickBot="1" x14ac:dyDescent="0.3">
      <c r="A38" s="17"/>
      <c r="B38" s="37"/>
      <c r="C38" s="715" t="s">
        <v>603</v>
      </c>
      <c r="D38" s="715"/>
      <c r="E38" s="715"/>
      <c r="F38" s="715"/>
      <c r="G38" s="715"/>
      <c r="H38" s="715"/>
      <c r="I38" s="715"/>
      <c r="J38" s="715"/>
      <c r="K38" s="77"/>
      <c r="L38" s="38"/>
      <c r="N38"/>
      <c r="O38"/>
      <c r="P38"/>
      <c r="Q38"/>
      <c r="R38"/>
      <c r="S38"/>
      <c r="T38"/>
      <c r="U38"/>
      <c r="V38"/>
      <c r="W38"/>
      <c r="X38"/>
      <c r="Y38"/>
      <c r="Z38"/>
      <c r="AA38"/>
      <c r="AB38"/>
      <c r="AC38"/>
      <c r="AD38"/>
      <c r="AE38"/>
      <c r="AF38"/>
      <c r="AG38"/>
      <c r="AH38"/>
      <c r="AI38"/>
      <c r="AJ38"/>
      <c r="AK38"/>
      <c r="AL38"/>
      <c r="AM38"/>
      <c r="AN38"/>
      <c r="AO38"/>
      <c r="AP38"/>
      <c r="AQ38"/>
      <c r="AR38"/>
      <c r="AS38"/>
      <c r="AT38"/>
    </row>
    <row r="39" spans="1:46" s="8" customFormat="1" ht="30.75" customHeight="1" x14ac:dyDescent="0.25">
      <c r="A39" s="17"/>
      <c r="B39" s="37"/>
      <c r="C39" s="85"/>
      <c r="D39" s="716" t="s">
        <v>604</v>
      </c>
      <c r="E39" s="717"/>
      <c r="F39" s="717"/>
      <c r="G39" s="717"/>
      <c r="H39" s="717"/>
      <c r="I39" s="717"/>
      <c r="J39" s="717"/>
      <c r="K39" s="718"/>
      <c r="L39" s="38"/>
      <c r="N39"/>
      <c r="O39"/>
      <c r="P39"/>
      <c r="Q39"/>
      <c r="R39"/>
      <c r="S39"/>
      <c r="T39"/>
      <c r="U39"/>
      <c r="V39"/>
      <c r="W39"/>
      <c r="X39"/>
      <c r="Y39"/>
      <c r="Z39"/>
      <c r="AA39"/>
      <c r="AB39"/>
      <c r="AC39"/>
      <c r="AD39"/>
      <c r="AE39"/>
      <c r="AF39"/>
      <c r="AG39"/>
      <c r="AH39"/>
      <c r="AI39"/>
      <c r="AJ39"/>
      <c r="AK39"/>
      <c r="AL39"/>
      <c r="AM39"/>
      <c r="AN39"/>
      <c r="AO39"/>
      <c r="AP39"/>
      <c r="AQ39"/>
      <c r="AR39"/>
      <c r="AS39"/>
      <c r="AT39"/>
    </row>
    <row r="40" spans="1:46" s="8" customFormat="1" ht="30.75" customHeight="1" x14ac:dyDescent="0.25">
      <c r="A40" s="17"/>
      <c r="B40" s="37"/>
      <c r="C40" s="85"/>
      <c r="D40" s="719"/>
      <c r="E40" s="720"/>
      <c r="F40" s="720"/>
      <c r="G40" s="720"/>
      <c r="H40" s="720"/>
      <c r="I40" s="720"/>
      <c r="J40" s="720"/>
      <c r="K40" s="721"/>
      <c r="L40" s="38"/>
      <c r="N40"/>
      <c r="O40"/>
      <c r="P40"/>
      <c r="Q40"/>
      <c r="R40"/>
      <c r="S40"/>
      <c r="T40"/>
      <c r="U40"/>
      <c r="V40"/>
      <c r="W40"/>
      <c r="X40"/>
      <c r="Y40"/>
      <c r="Z40"/>
      <c r="AA40"/>
      <c r="AB40"/>
      <c r="AC40"/>
      <c r="AD40"/>
      <c r="AE40"/>
      <c r="AF40"/>
      <c r="AG40"/>
      <c r="AH40"/>
      <c r="AI40"/>
      <c r="AJ40"/>
      <c r="AK40"/>
      <c r="AL40"/>
      <c r="AM40"/>
      <c r="AN40"/>
      <c r="AO40"/>
      <c r="AP40"/>
      <c r="AQ40"/>
      <c r="AR40"/>
      <c r="AS40"/>
      <c r="AT40"/>
    </row>
    <row r="41" spans="1:46" s="8" customFormat="1" ht="30.75" customHeight="1" x14ac:dyDescent="0.25">
      <c r="A41" s="17"/>
      <c r="B41" s="37"/>
      <c r="C41" s="85"/>
      <c r="D41" s="719"/>
      <c r="E41" s="720"/>
      <c r="F41" s="720"/>
      <c r="G41" s="720"/>
      <c r="H41" s="720"/>
      <c r="I41" s="720"/>
      <c r="J41" s="720"/>
      <c r="K41" s="721"/>
      <c r="L41" s="38"/>
      <c r="N41"/>
      <c r="O41"/>
      <c r="P41"/>
      <c r="Q41"/>
      <c r="R41"/>
      <c r="S41"/>
      <c r="T41"/>
      <c r="U41"/>
      <c r="V41"/>
      <c r="W41"/>
      <c r="X41"/>
      <c r="Y41"/>
      <c r="Z41"/>
      <c r="AA41"/>
      <c r="AB41"/>
      <c r="AC41"/>
      <c r="AD41"/>
      <c r="AE41"/>
      <c r="AF41"/>
      <c r="AG41"/>
      <c r="AH41"/>
      <c r="AI41"/>
      <c r="AJ41"/>
      <c r="AK41"/>
      <c r="AL41"/>
      <c r="AM41"/>
      <c r="AN41"/>
      <c r="AO41"/>
      <c r="AP41"/>
      <c r="AQ41"/>
      <c r="AR41"/>
      <c r="AS41"/>
      <c r="AT41"/>
    </row>
    <row r="42" spans="1:46" s="8" customFormat="1" ht="30.75" customHeight="1" thickBot="1" x14ac:dyDescent="0.3">
      <c r="A42" s="17"/>
      <c r="B42" s="37"/>
      <c r="C42" s="85"/>
      <c r="D42" s="722"/>
      <c r="E42" s="723"/>
      <c r="F42" s="723"/>
      <c r="G42" s="723"/>
      <c r="H42" s="723"/>
      <c r="I42" s="723"/>
      <c r="J42" s="723"/>
      <c r="K42" s="724"/>
      <c r="L42" s="38"/>
      <c r="N42"/>
      <c r="O42"/>
      <c r="P42"/>
      <c r="Q42"/>
      <c r="R42"/>
      <c r="S42"/>
      <c r="T42"/>
      <c r="U42"/>
      <c r="V42"/>
      <c r="W42"/>
      <c r="X42"/>
      <c r="Y42"/>
      <c r="Z42"/>
      <c r="AA42"/>
      <c r="AB42"/>
      <c r="AC42"/>
      <c r="AD42"/>
      <c r="AE42"/>
      <c r="AF42"/>
      <c r="AG42"/>
      <c r="AH42"/>
      <c r="AI42"/>
      <c r="AJ42"/>
      <c r="AK42"/>
      <c r="AL42"/>
      <c r="AM42"/>
      <c r="AN42"/>
      <c r="AO42"/>
      <c r="AP42"/>
      <c r="AQ42"/>
      <c r="AR42"/>
      <c r="AS42"/>
      <c r="AT42"/>
    </row>
    <row r="43" spans="1:46" s="8" customFormat="1" x14ac:dyDescent="0.25">
      <c r="A43" s="17"/>
      <c r="B43" s="37"/>
      <c r="C43" s="85"/>
      <c r="D43" s="85"/>
      <c r="E43" s="85"/>
      <c r="F43" s="85"/>
      <c r="G43" s="85"/>
      <c r="H43" s="85"/>
      <c r="I43" s="85"/>
      <c r="J43" s="77"/>
      <c r="K43" s="77"/>
      <c r="L43" s="38"/>
      <c r="N43"/>
      <c r="O43"/>
      <c r="P43"/>
      <c r="Q43"/>
      <c r="R43"/>
      <c r="S43"/>
      <c r="T43"/>
      <c r="U43"/>
      <c r="V43"/>
      <c r="W43"/>
      <c r="X43"/>
      <c r="Y43"/>
      <c r="Z43"/>
      <c r="AA43"/>
      <c r="AB43"/>
      <c r="AC43"/>
      <c r="AD43"/>
      <c r="AE43"/>
      <c r="AF43"/>
      <c r="AG43"/>
      <c r="AH43"/>
      <c r="AI43"/>
      <c r="AJ43"/>
      <c r="AK43"/>
      <c r="AL43"/>
      <c r="AM43"/>
      <c r="AN43"/>
      <c r="AO43"/>
      <c r="AP43"/>
      <c r="AQ43"/>
      <c r="AR43"/>
      <c r="AS43"/>
      <c r="AT43"/>
    </row>
    <row r="44" spans="1:46" ht="25.35" customHeight="1" thickBot="1" x14ac:dyDescent="0.3">
      <c r="A44" s="1"/>
      <c r="B44" s="37"/>
      <c r="C44" s="40"/>
      <c r="D44" s="730" t="s">
        <v>531</v>
      </c>
      <c r="E44" s="730"/>
      <c r="F44" s="730" t="s">
        <v>532</v>
      </c>
      <c r="G44" s="730"/>
      <c r="H44" s="731" t="s">
        <v>533</v>
      </c>
      <c r="I44" s="731"/>
      <c r="J44" s="86" t="s">
        <v>534</v>
      </c>
      <c r="K44" s="86" t="s">
        <v>535</v>
      </c>
      <c r="L44" s="38"/>
    </row>
    <row r="45" spans="1:46" ht="39.950000000000003" customHeight="1" x14ac:dyDescent="0.25">
      <c r="A45" s="1"/>
      <c r="B45" s="37"/>
      <c r="C45" s="329" t="s">
        <v>605</v>
      </c>
      <c r="D45" s="706" t="s">
        <v>537</v>
      </c>
      <c r="E45" s="707"/>
      <c r="F45" s="427" t="s">
        <v>538</v>
      </c>
      <c r="G45" s="427" t="s">
        <v>539</v>
      </c>
      <c r="H45" s="695" t="s">
        <v>540</v>
      </c>
      <c r="I45" s="695"/>
      <c r="J45" s="429" t="s">
        <v>541</v>
      </c>
      <c r="K45" s="431" t="s">
        <v>33</v>
      </c>
      <c r="L45" s="38"/>
    </row>
    <row r="46" spans="1:46" ht="39.950000000000003" customHeight="1" x14ac:dyDescent="0.25">
      <c r="A46" s="1"/>
      <c r="B46" s="37"/>
      <c r="C46" s="329"/>
      <c r="D46" s="708" t="s">
        <v>542</v>
      </c>
      <c r="E46" s="709"/>
      <c r="F46" s="425" t="s">
        <v>538</v>
      </c>
      <c r="G46" s="425" t="s">
        <v>539</v>
      </c>
      <c r="H46" s="710" t="s">
        <v>540</v>
      </c>
      <c r="I46" s="710"/>
      <c r="J46" s="428" t="s">
        <v>543</v>
      </c>
      <c r="K46" s="432" t="s">
        <v>33</v>
      </c>
      <c r="L46" s="38"/>
    </row>
    <row r="47" spans="1:46" ht="39.950000000000003" customHeight="1" x14ac:dyDescent="0.25">
      <c r="A47" s="1"/>
      <c r="B47" s="37"/>
      <c r="C47" s="329"/>
      <c r="D47" s="708" t="s">
        <v>544</v>
      </c>
      <c r="E47" s="709"/>
      <c r="F47" s="425" t="s">
        <v>538</v>
      </c>
      <c r="G47" s="425" t="s">
        <v>545</v>
      </c>
      <c r="H47" s="710" t="s">
        <v>546</v>
      </c>
      <c r="I47" s="710"/>
      <c r="J47" s="428" t="s">
        <v>547</v>
      </c>
      <c r="K47" s="432" t="s">
        <v>548</v>
      </c>
      <c r="L47" s="38"/>
    </row>
    <row r="48" spans="1:46" ht="39.950000000000003" customHeight="1" x14ac:dyDescent="0.25">
      <c r="A48" s="1"/>
      <c r="B48" s="37"/>
      <c r="C48" s="329"/>
      <c r="D48" s="708" t="s">
        <v>549</v>
      </c>
      <c r="E48" s="709"/>
      <c r="F48" s="425" t="s">
        <v>538</v>
      </c>
      <c r="G48" s="425" t="s">
        <v>545</v>
      </c>
      <c r="H48" s="710" t="s">
        <v>550</v>
      </c>
      <c r="I48" s="710"/>
      <c r="J48" s="428" t="s">
        <v>551</v>
      </c>
      <c r="K48" s="432" t="s">
        <v>548</v>
      </c>
      <c r="L48" s="38"/>
    </row>
    <row r="49" spans="1:12" ht="39.950000000000003" customHeight="1" x14ac:dyDescent="0.25">
      <c r="A49" s="1"/>
      <c r="B49" s="37"/>
      <c r="C49" s="329"/>
      <c r="D49" s="708" t="s">
        <v>552</v>
      </c>
      <c r="E49" s="709"/>
      <c r="F49" s="425" t="s">
        <v>553</v>
      </c>
      <c r="G49" s="425"/>
      <c r="H49" s="710" t="s">
        <v>554</v>
      </c>
      <c r="I49" s="710"/>
      <c r="J49" s="428" t="s">
        <v>555</v>
      </c>
      <c r="K49" s="432" t="s">
        <v>548</v>
      </c>
      <c r="L49" s="38"/>
    </row>
    <row r="50" spans="1:12" ht="39.950000000000003" customHeight="1" x14ac:dyDescent="0.25">
      <c r="A50" s="1"/>
      <c r="B50" s="37"/>
      <c r="C50" s="329"/>
      <c r="D50" s="708" t="s">
        <v>556</v>
      </c>
      <c r="E50" s="709"/>
      <c r="F50" s="425" t="s">
        <v>539</v>
      </c>
      <c r="G50" s="425" t="s">
        <v>557</v>
      </c>
      <c r="H50" s="710" t="s">
        <v>554</v>
      </c>
      <c r="I50" s="710"/>
      <c r="J50" s="428" t="s">
        <v>558</v>
      </c>
      <c r="K50" s="432" t="s">
        <v>548</v>
      </c>
      <c r="L50" s="38"/>
    </row>
    <row r="51" spans="1:12" ht="39.950000000000003" customHeight="1" x14ac:dyDescent="0.25">
      <c r="A51" s="1"/>
      <c r="B51" s="37"/>
      <c r="C51" s="329"/>
      <c r="D51" s="708" t="s">
        <v>559</v>
      </c>
      <c r="E51" s="709"/>
      <c r="F51" s="425" t="s">
        <v>539</v>
      </c>
      <c r="G51" s="425"/>
      <c r="H51" s="710" t="s">
        <v>540</v>
      </c>
      <c r="I51" s="710"/>
      <c r="J51" s="428" t="s">
        <v>560</v>
      </c>
      <c r="K51" s="432" t="s">
        <v>548</v>
      </c>
      <c r="L51" s="38"/>
    </row>
    <row r="52" spans="1:12" ht="39.950000000000003" customHeight="1" x14ac:dyDescent="0.25">
      <c r="A52" s="1"/>
      <c r="B52" s="37"/>
      <c r="C52" s="329"/>
      <c r="D52" s="708" t="s">
        <v>561</v>
      </c>
      <c r="E52" s="709"/>
      <c r="F52" s="425" t="s">
        <v>553</v>
      </c>
      <c r="G52" s="425" t="s">
        <v>539</v>
      </c>
      <c r="H52" s="710" t="s">
        <v>562</v>
      </c>
      <c r="I52" s="710"/>
      <c r="J52" s="428" t="s">
        <v>563</v>
      </c>
      <c r="K52" s="432" t="s">
        <v>548</v>
      </c>
      <c r="L52" s="38"/>
    </row>
    <row r="53" spans="1:12" ht="39.950000000000003" customHeight="1" x14ac:dyDescent="0.25">
      <c r="A53" s="1"/>
      <c r="B53" s="37"/>
      <c r="C53" s="329"/>
      <c r="D53" s="708" t="s">
        <v>564</v>
      </c>
      <c r="E53" s="709"/>
      <c r="F53" s="425" t="s">
        <v>565</v>
      </c>
      <c r="G53" s="425"/>
      <c r="H53" s="710" t="s">
        <v>566</v>
      </c>
      <c r="I53" s="710"/>
      <c r="J53" s="428" t="s">
        <v>567</v>
      </c>
      <c r="K53" s="432" t="s">
        <v>33</v>
      </c>
      <c r="L53" s="38"/>
    </row>
    <row r="54" spans="1:12" ht="39.950000000000003" customHeight="1" x14ac:dyDescent="0.25">
      <c r="A54" s="1"/>
      <c r="B54" s="37"/>
      <c r="C54" s="329"/>
      <c r="D54" s="708" t="s">
        <v>568</v>
      </c>
      <c r="E54" s="709"/>
      <c r="F54" s="425" t="s">
        <v>538</v>
      </c>
      <c r="G54" s="425"/>
      <c r="H54" s="710" t="s">
        <v>566</v>
      </c>
      <c r="I54" s="710"/>
      <c r="J54" s="428" t="s">
        <v>569</v>
      </c>
      <c r="K54" s="432" t="s">
        <v>33</v>
      </c>
      <c r="L54" s="38"/>
    </row>
    <row r="55" spans="1:12" ht="39.950000000000003" customHeight="1" x14ac:dyDescent="0.25">
      <c r="A55" s="1"/>
      <c r="B55" s="37"/>
      <c r="C55" s="329"/>
      <c r="D55" s="708" t="s">
        <v>570</v>
      </c>
      <c r="E55" s="709"/>
      <c r="F55" s="425" t="s">
        <v>553</v>
      </c>
      <c r="G55" s="425"/>
      <c r="H55" s="710" t="s">
        <v>562</v>
      </c>
      <c r="I55" s="710"/>
      <c r="J55" s="428" t="s">
        <v>571</v>
      </c>
      <c r="K55" s="432" t="s">
        <v>41</v>
      </c>
      <c r="L55" s="38"/>
    </row>
    <row r="56" spans="1:12" ht="39.950000000000003" customHeight="1" x14ac:dyDescent="0.25">
      <c r="A56" s="1"/>
      <c r="B56" s="37"/>
      <c r="C56" s="329"/>
      <c r="D56" s="708" t="s">
        <v>572</v>
      </c>
      <c r="E56" s="709"/>
      <c r="F56" s="425" t="s">
        <v>553</v>
      </c>
      <c r="G56" s="425" t="s">
        <v>573</v>
      </c>
      <c r="H56" s="710" t="s">
        <v>562</v>
      </c>
      <c r="I56" s="710"/>
      <c r="J56" s="428" t="s">
        <v>574</v>
      </c>
      <c r="K56" s="432" t="s">
        <v>548</v>
      </c>
      <c r="L56" s="38"/>
    </row>
    <row r="57" spans="1:12" ht="39.950000000000003" customHeight="1" x14ac:dyDescent="0.25">
      <c r="A57" s="1"/>
      <c r="B57" s="37"/>
      <c r="C57" s="329"/>
      <c r="D57" s="708" t="s">
        <v>575</v>
      </c>
      <c r="E57" s="709"/>
      <c r="F57" s="425" t="s">
        <v>553</v>
      </c>
      <c r="G57" s="425"/>
      <c r="H57" s="710" t="s">
        <v>566</v>
      </c>
      <c r="I57" s="710"/>
      <c r="J57" s="428" t="s">
        <v>543</v>
      </c>
      <c r="K57" s="432" t="s">
        <v>576</v>
      </c>
      <c r="L57" s="38"/>
    </row>
    <row r="58" spans="1:12" ht="39.950000000000003" customHeight="1" x14ac:dyDescent="0.25">
      <c r="A58" s="1"/>
      <c r="B58" s="37"/>
      <c r="C58" s="329"/>
      <c r="D58" s="708" t="s">
        <v>577</v>
      </c>
      <c r="E58" s="709"/>
      <c r="F58" s="425" t="s">
        <v>553</v>
      </c>
      <c r="G58" s="425"/>
      <c r="H58" s="710" t="s">
        <v>540</v>
      </c>
      <c r="I58" s="710"/>
      <c r="J58" s="428" t="s">
        <v>578</v>
      </c>
      <c r="K58" s="432" t="s">
        <v>33</v>
      </c>
      <c r="L58" s="38"/>
    </row>
    <row r="59" spans="1:12" ht="39.950000000000003" customHeight="1" x14ac:dyDescent="0.25">
      <c r="A59" s="1"/>
      <c r="B59" s="37"/>
      <c r="C59" s="329"/>
      <c r="D59" s="708" t="s">
        <v>579</v>
      </c>
      <c r="E59" s="709"/>
      <c r="F59" s="425" t="s">
        <v>553</v>
      </c>
      <c r="G59" s="425"/>
      <c r="H59" s="710" t="s">
        <v>540</v>
      </c>
      <c r="I59" s="710"/>
      <c r="J59" s="428" t="s">
        <v>580</v>
      </c>
      <c r="K59" s="432" t="s">
        <v>576</v>
      </c>
      <c r="L59" s="38"/>
    </row>
    <row r="60" spans="1:12" ht="39.950000000000003" customHeight="1" x14ac:dyDescent="0.25">
      <c r="A60" s="1"/>
      <c r="B60" s="37"/>
      <c r="C60" s="329"/>
      <c r="D60" s="708" t="s">
        <v>581</v>
      </c>
      <c r="E60" s="709"/>
      <c r="F60" s="425" t="s">
        <v>573</v>
      </c>
      <c r="G60" s="425"/>
      <c r="H60" s="710" t="s">
        <v>540</v>
      </c>
      <c r="I60" s="710"/>
      <c r="J60" s="428" t="s">
        <v>582</v>
      </c>
      <c r="K60" s="432" t="s">
        <v>548</v>
      </c>
      <c r="L60" s="38"/>
    </row>
    <row r="61" spans="1:12" ht="39.950000000000003" customHeight="1" x14ac:dyDescent="0.25">
      <c r="A61" s="1"/>
      <c r="B61" s="37"/>
      <c r="C61" s="329"/>
      <c r="D61" s="708" t="s">
        <v>583</v>
      </c>
      <c r="E61" s="709"/>
      <c r="F61" s="425" t="s">
        <v>573</v>
      </c>
      <c r="G61" s="425"/>
      <c r="H61" s="710" t="s">
        <v>584</v>
      </c>
      <c r="I61" s="710"/>
      <c r="J61" s="428" t="s">
        <v>585</v>
      </c>
      <c r="K61" s="432" t="s">
        <v>576</v>
      </c>
      <c r="L61" s="38"/>
    </row>
    <row r="62" spans="1:12" ht="39.950000000000003" customHeight="1" x14ac:dyDescent="0.25">
      <c r="A62" s="1"/>
      <c r="B62" s="37"/>
      <c r="C62" s="329"/>
      <c r="D62" s="708" t="s">
        <v>586</v>
      </c>
      <c r="E62" s="709"/>
      <c r="F62" s="425" t="s">
        <v>573</v>
      </c>
      <c r="G62" s="425"/>
      <c r="H62" s="710" t="s">
        <v>562</v>
      </c>
      <c r="I62" s="710"/>
      <c r="J62" s="428" t="s">
        <v>587</v>
      </c>
      <c r="K62" s="432" t="s">
        <v>576</v>
      </c>
      <c r="L62" s="38"/>
    </row>
    <row r="63" spans="1:12" ht="39.950000000000003" customHeight="1" x14ac:dyDescent="0.25">
      <c r="A63" s="1"/>
      <c r="B63" s="37"/>
      <c r="C63" s="329"/>
      <c r="D63" s="708" t="s">
        <v>588</v>
      </c>
      <c r="E63" s="709"/>
      <c r="F63" s="425" t="s">
        <v>553</v>
      </c>
      <c r="G63" s="425"/>
      <c r="H63" s="710" t="s">
        <v>540</v>
      </c>
      <c r="I63" s="710"/>
      <c r="J63" s="428" t="s">
        <v>589</v>
      </c>
      <c r="K63" s="432" t="s">
        <v>33</v>
      </c>
      <c r="L63" s="38"/>
    </row>
    <row r="64" spans="1:12" ht="39.950000000000003" customHeight="1" x14ac:dyDescent="0.25">
      <c r="A64" s="1"/>
      <c r="B64" s="37"/>
      <c r="C64" s="329"/>
      <c r="D64" s="708" t="s">
        <v>590</v>
      </c>
      <c r="E64" s="709"/>
      <c r="F64" s="425" t="s">
        <v>553</v>
      </c>
      <c r="G64" s="425"/>
      <c r="H64" s="710" t="s">
        <v>546</v>
      </c>
      <c r="I64" s="710"/>
      <c r="J64" s="428" t="s">
        <v>591</v>
      </c>
      <c r="K64" s="432" t="s">
        <v>33</v>
      </c>
      <c r="L64" s="38"/>
    </row>
    <row r="65" spans="1:12" ht="39.950000000000003" customHeight="1" x14ac:dyDescent="0.25">
      <c r="A65" s="1"/>
      <c r="B65" s="37"/>
      <c r="C65" s="329"/>
      <c r="D65" s="708" t="s">
        <v>592</v>
      </c>
      <c r="E65" s="709"/>
      <c r="F65" s="425" t="s">
        <v>553</v>
      </c>
      <c r="G65" s="425"/>
      <c r="H65" s="710" t="s">
        <v>540</v>
      </c>
      <c r="I65" s="710"/>
      <c r="J65" s="428" t="s">
        <v>591</v>
      </c>
      <c r="K65" s="432" t="s">
        <v>548</v>
      </c>
      <c r="L65" s="38"/>
    </row>
    <row r="66" spans="1:12" ht="39.950000000000003" customHeight="1" x14ac:dyDescent="0.25">
      <c r="A66" s="1"/>
      <c r="B66" s="37"/>
      <c r="C66" s="329"/>
      <c r="D66" s="708" t="s">
        <v>593</v>
      </c>
      <c r="E66" s="709"/>
      <c r="F66" s="425" t="s">
        <v>539</v>
      </c>
      <c r="G66" s="425"/>
      <c r="H66" s="710" t="s">
        <v>594</v>
      </c>
      <c r="I66" s="710"/>
      <c r="J66" s="428" t="s">
        <v>595</v>
      </c>
      <c r="K66" s="432" t="s">
        <v>33</v>
      </c>
      <c r="L66" s="38"/>
    </row>
    <row r="67" spans="1:12" ht="39.950000000000003" customHeight="1" x14ac:dyDescent="0.25">
      <c r="A67" s="1"/>
      <c r="B67" s="37"/>
      <c r="C67" s="329"/>
      <c r="D67" s="708" t="s">
        <v>596</v>
      </c>
      <c r="E67" s="709"/>
      <c r="F67" s="425" t="s">
        <v>597</v>
      </c>
      <c r="G67" s="425"/>
      <c r="H67" s="710" t="s">
        <v>594</v>
      </c>
      <c r="I67" s="710"/>
      <c r="J67" s="428" t="s">
        <v>598</v>
      </c>
      <c r="K67" s="432" t="s">
        <v>548</v>
      </c>
      <c r="L67" s="38"/>
    </row>
    <row r="68" spans="1:12" ht="39.950000000000003" customHeight="1" thickBot="1" x14ac:dyDescent="0.3">
      <c r="A68" s="1"/>
      <c r="B68" s="37"/>
      <c r="C68" s="329"/>
      <c r="D68" s="727" t="s">
        <v>599</v>
      </c>
      <c r="E68" s="728"/>
      <c r="F68" s="426" t="s">
        <v>597</v>
      </c>
      <c r="G68" s="426"/>
      <c r="H68" s="729" t="s">
        <v>594</v>
      </c>
      <c r="I68" s="729"/>
      <c r="J68" s="430" t="s">
        <v>600</v>
      </c>
      <c r="K68" s="433" t="s">
        <v>33</v>
      </c>
      <c r="L68" s="38"/>
    </row>
    <row r="69" spans="1:12" ht="18.75" customHeight="1" thickBot="1" x14ac:dyDescent="0.3">
      <c r="A69" s="1"/>
      <c r="B69" s="37"/>
      <c r="C69" s="34"/>
      <c r="D69" s="34"/>
      <c r="E69" s="34"/>
      <c r="F69" s="34"/>
      <c r="G69" s="34"/>
      <c r="H69" s="34"/>
      <c r="I69" s="34"/>
      <c r="J69" s="91" t="s">
        <v>601</v>
      </c>
      <c r="K69" s="434" t="s">
        <v>548</v>
      </c>
      <c r="L69" s="38"/>
    </row>
    <row r="70" spans="1:12" ht="15.75" thickBot="1" x14ac:dyDescent="0.3">
      <c r="A70" s="1"/>
      <c r="B70" s="37"/>
      <c r="C70" s="34"/>
      <c r="D70" s="129" t="s">
        <v>602</v>
      </c>
      <c r="E70" s="77"/>
      <c r="F70" s="77"/>
      <c r="G70" s="77"/>
      <c r="H70" s="34"/>
      <c r="I70" s="34"/>
      <c r="J70" s="92"/>
      <c r="K70" s="34"/>
      <c r="L70" s="38"/>
    </row>
    <row r="71" spans="1:12" ht="15.75" thickBot="1" x14ac:dyDescent="0.3">
      <c r="A71" s="1"/>
      <c r="B71" s="37"/>
      <c r="C71" s="34"/>
      <c r="D71" s="70" t="s">
        <v>101</v>
      </c>
      <c r="E71" s="702" t="s">
        <v>102</v>
      </c>
      <c r="F71" s="703"/>
      <c r="G71" s="703"/>
      <c r="H71" s="703"/>
      <c r="I71" s="703"/>
      <c r="J71" s="704"/>
      <c r="K71" s="34"/>
      <c r="L71" s="38"/>
    </row>
    <row r="72" spans="1:12" ht="15.75" thickBot="1" x14ac:dyDescent="0.3">
      <c r="A72" s="1"/>
      <c r="B72" s="37"/>
      <c r="C72" s="34"/>
      <c r="D72" s="70" t="s">
        <v>104</v>
      </c>
      <c r="E72" s="705" t="s">
        <v>606</v>
      </c>
      <c r="F72" s="703"/>
      <c r="G72" s="703"/>
      <c r="H72" s="703"/>
      <c r="I72" s="703"/>
      <c r="J72" s="704"/>
      <c r="K72" s="34"/>
      <c r="L72" s="38"/>
    </row>
    <row r="73" spans="1:12" x14ac:dyDescent="0.25">
      <c r="A73" s="1"/>
      <c r="B73" s="37"/>
      <c r="C73" s="34"/>
      <c r="D73" s="34"/>
      <c r="E73" s="34"/>
      <c r="F73" s="34"/>
      <c r="G73" s="34"/>
      <c r="H73" s="34"/>
      <c r="I73" s="34"/>
      <c r="J73" s="92"/>
      <c r="K73" s="34"/>
      <c r="L73" s="38"/>
    </row>
    <row r="74" spans="1:12" ht="32.450000000000003" customHeight="1" thickBot="1" x14ac:dyDescent="0.3">
      <c r="A74" s="1"/>
      <c r="B74" s="37"/>
      <c r="C74" s="715" t="s">
        <v>603</v>
      </c>
      <c r="D74" s="715"/>
      <c r="E74" s="715"/>
      <c r="F74" s="715"/>
      <c r="G74" s="715"/>
      <c r="H74" s="715"/>
      <c r="I74" s="715"/>
      <c r="J74" s="715"/>
      <c r="K74" s="77"/>
      <c r="L74" s="38"/>
    </row>
    <row r="75" spans="1:12" ht="15" customHeight="1" x14ac:dyDescent="0.25">
      <c r="A75" s="1"/>
      <c r="B75" s="37"/>
      <c r="C75" s="85"/>
      <c r="D75" s="716" t="s">
        <v>607</v>
      </c>
      <c r="E75" s="717"/>
      <c r="F75" s="717"/>
      <c r="G75" s="717"/>
      <c r="H75" s="717"/>
      <c r="I75" s="717"/>
      <c r="J75" s="717"/>
      <c r="K75" s="718"/>
      <c r="L75" s="38"/>
    </row>
    <row r="76" spans="1:12" ht="15" customHeight="1" x14ac:dyDescent="0.25">
      <c r="A76" s="1"/>
      <c r="B76" s="37"/>
      <c r="C76" s="85"/>
      <c r="D76" s="719"/>
      <c r="E76" s="720"/>
      <c r="F76" s="720"/>
      <c r="G76" s="720"/>
      <c r="H76" s="720"/>
      <c r="I76" s="720"/>
      <c r="J76" s="720"/>
      <c r="K76" s="721"/>
      <c r="L76" s="38"/>
    </row>
    <row r="77" spans="1:12" ht="15" customHeight="1" x14ac:dyDescent="0.25">
      <c r="A77" s="1"/>
      <c r="B77" s="37"/>
      <c r="C77" s="85"/>
      <c r="D77" s="719"/>
      <c r="E77" s="720"/>
      <c r="F77" s="720"/>
      <c r="G77" s="720"/>
      <c r="H77" s="720"/>
      <c r="I77" s="720"/>
      <c r="J77" s="720"/>
      <c r="K77" s="721"/>
      <c r="L77" s="38"/>
    </row>
    <row r="78" spans="1:12" ht="15" customHeight="1" x14ac:dyDescent="0.25">
      <c r="A78" s="1"/>
      <c r="B78" s="37"/>
      <c r="C78" s="85"/>
      <c r="D78" s="719"/>
      <c r="E78" s="720"/>
      <c r="F78" s="720"/>
      <c r="G78" s="720"/>
      <c r="H78" s="720"/>
      <c r="I78" s="720"/>
      <c r="J78" s="720"/>
      <c r="K78" s="721"/>
      <c r="L78" s="38"/>
    </row>
    <row r="79" spans="1:12" ht="15" customHeight="1" x14ac:dyDescent="0.25">
      <c r="A79" s="1"/>
      <c r="B79" s="37"/>
      <c r="C79" s="85"/>
      <c r="D79" s="719"/>
      <c r="E79" s="720"/>
      <c r="F79" s="720"/>
      <c r="G79" s="720"/>
      <c r="H79" s="720"/>
      <c r="I79" s="720"/>
      <c r="J79" s="720"/>
      <c r="K79" s="721"/>
      <c r="L79" s="38"/>
    </row>
    <row r="80" spans="1:12" ht="15" customHeight="1" x14ac:dyDescent="0.25">
      <c r="A80" s="1"/>
      <c r="B80" s="37"/>
      <c r="C80" s="85"/>
      <c r="D80" s="719"/>
      <c r="E80" s="720"/>
      <c r="F80" s="720"/>
      <c r="G80" s="720"/>
      <c r="H80" s="720"/>
      <c r="I80" s="720"/>
      <c r="J80" s="720"/>
      <c r="K80" s="721"/>
      <c r="L80" s="38"/>
    </row>
    <row r="81" spans="1:12" x14ac:dyDescent="0.25">
      <c r="A81" s="1"/>
      <c r="B81" s="37"/>
      <c r="C81" s="85"/>
      <c r="D81" s="719"/>
      <c r="E81" s="720"/>
      <c r="F81" s="720"/>
      <c r="G81" s="720"/>
      <c r="H81" s="720"/>
      <c r="I81" s="720"/>
      <c r="J81" s="720"/>
      <c r="K81" s="721"/>
      <c r="L81" s="38"/>
    </row>
    <row r="82" spans="1:12" ht="59.1" customHeight="1" thickBot="1" x14ac:dyDescent="0.3">
      <c r="A82" s="1"/>
      <c r="B82" s="37"/>
      <c r="C82" s="85"/>
      <c r="D82" s="722"/>
      <c r="E82" s="723"/>
      <c r="F82" s="723"/>
      <c r="G82" s="723"/>
      <c r="H82" s="723"/>
      <c r="I82" s="723"/>
      <c r="J82" s="723"/>
      <c r="K82" s="724"/>
      <c r="L82" s="38"/>
    </row>
    <row r="83" spans="1:12" x14ac:dyDescent="0.25">
      <c r="A83" s="1"/>
      <c r="B83" s="37"/>
      <c r="C83" s="34"/>
      <c r="D83" s="34"/>
      <c r="E83" s="34"/>
      <c r="F83" s="34"/>
      <c r="G83" s="34"/>
      <c r="H83" s="34"/>
      <c r="I83" s="34"/>
      <c r="J83" s="92"/>
      <c r="K83" s="34"/>
      <c r="L83" s="38"/>
    </row>
    <row r="84" spans="1:12" ht="8.4499999999999993" customHeight="1" x14ac:dyDescent="0.25">
      <c r="A84" s="1"/>
      <c r="B84" s="37"/>
      <c r="C84" s="34"/>
      <c r="D84" s="34"/>
      <c r="E84" s="34"/>
      <c r="F84" s="34"/>
      <c r="G84" s="34"/>
      <c r="H84" s="34"/>
      <c r="I84" s="34"/>
      <c r="J84" s="92"/>
      <c r="K84" s="34"/>
      <c r="L84" s="38"/>
    </row>
    <row r="85" spans="1:12" ht="25.35" customHeight="1" thickBot="1" x14ac:dyDescent="0.3">
      <c r="A85" s="1"/>
      <c r="B85" s="37"/>
      <c r="C85" s="40"/>
      <c r="D85" s="700" t="s">
        <v>531</v>
      </c>
      <c r="E85" s="700"/>
      <c r="F85" s="700" t="s">
        <v>532</v>
      </c>
      <c r="G85" s="700"/>
      <c r="H85" s="701" t="s">
        <v>533</v>
      </c>
      <c r="I85" s="701"/>
      <c r="J85" s="86" t="s">
        <v>534</v>
      </c>
      <c r="K85" s="86" t="s">
        <v>535</v>
      </c>
      <c r="L85" s="38"/>
    </row>
    <row r="86" spans="1:12" ht="39.950000000000003" customHeight="1" x14ac:dyDescent="0.25">
      <c r="A86" s="1"/>
      <c r="B86" s="37"/>
      <c r="C86" s="699" t="s">
        <v>608</v>
      </c>
      <c r="D86" s="706" t="s">
        <v>537</v>
      </c>
      <c r="E86" s="707"/>
      <c r="F86" s="427" t="s">
        <v>538</v>
      </c>
      <c r="G86" s="427" t="s">
        <v>539</v>
      </c>
      <c r="H86" s="695" t="s">
        <v>540</v>
      </c>
      <c r="I86" s="695"/>
      <c r="J86" s="429" t="s">
        <v>541</v>
      </c>
      <c r="K86" s="431" t="s">
        <v>33</v>
      </c>
      <c r="L86" s="38"/>
    </row>
    <row r="87" spans="1:12" ht="39.950000000000003" customHeight="1" x14ac:dyDescent="0.25">
      <c r="A87" s="1"/>
      <c r="B87" s="37"/>
      <c r="C87" s="699"/>
      <c r="D87" s="708" t="s">
        <v>542</v>
      </c>
      <c r="E87" s="709"/>
      <c r="F87" s="425" t="s">
        <v>538</v>
      </c>
      <c r="G87" s="425" t="s">
        <v>539</v>
      </c>
      <c r="H87" s="710" t="s">
        <v>540</v>
      </c>
      <c r="I87" s="710"/>
      <c r="J87" s="428" t="s">
        <v>543</v>
      </c>
      <c r="K87" s="432" t="s">
        <v>33</v>
      </c>
      <c r="L87" s="38"/>
    </row>
    <row r="88" spans="1:12" ht="39.950000000000003" customHeight="1" x14ac:dyDescent="0.25">
      <c r="A88" s="1"/>
      <c r="B88" s="37"/>
      <c r="C88" s="699"/>
      <c r="D88" s="708" t="s">
        <v>544</v>
      </c>
      <c r="E88" s="709"/>
      <c r="F88" s="425" t="s">
        <v>538</v>
      </c>
      <c r="G88" s="425" t="s">
        <v>545</v>
      </c>
      <c r="H88" s="710" t="s">
        <v>546</v>
      </c>
      <c r="I88" s="710"/>
      <c r="J88" s="428" t="s">
        <v>609</v>
      </c>
      <c r="K88" s="432" t="s">
        <v>548</v>
      </c>
      <c r="L88" s="38"/>
    </row>
    <row r="89" spans="1:12" ht="39.950000000000003" customHeight="1" x14ac:dyDescent="0.25">
      <c r="A89" s="1"/>
      <c r="B89" s="37"/>
      <c r="C89" s="699"/>
      <c r="D89" s="708" t="s">
        <v>549</v>
      </c>
      <c r="E89" s="709"/>
      <c r="F89" s="425" t="s">
        <v>538</v>
      </c>
      <c r="G89" s="425" t="s">
        <v>545</v>
      </c>
      <c r="H89" s="710" t="s">
        <v>550</v>
      </c>
      <c r="I89" s="710"/>
      <c r="J89" s="428" t="s">
        <v>551</v>
      </c>
      <c r="K89" s="432" t="s">
        <v>548</v>
      </c>
      <c r="L89" s="38"/>
    </row>
    <row r="90" spans="1:12" ht="39.950000000000003" customHeight="1" x14ac:dyDescent="0.25">
      <c r="A90" s="1"/>
      <c r="B90" s="37"/>
      <c r="C90" s="699"/>
      <c r="D90" s="708" t="s">
        <v>552</v>
      </c>
      <c r="E90" s="709"/>
      <c r="F90" s="425" t="s">
        <v>553</v>
      </c>
      <c r="G90" s="425"/>
      <c r="H90" s="710" t="s">
        <v>554</v>
      </c>
      <c r="I90" s="710"/>
      <c r="J90" s="428" t="s">
        <v>555</v>
      </c>
      <c r="K90" s="432" t="s">
        <v>548</v>
      </c>
      <c r="L90" s="38"/>
    </row>
    <row r="91" spans="1:12" ht="39.950000000000003" customHeight="1" x14ac:dyDescent="0.25">
      <c r="A91" s="1"/>
      <c r="B91" s="37"/>
      <c r="C91" s="699"/>
      <c r="D91" s="708" t="s">
        <v>556</v>
      </c>
      <c r="E91" s="709"/>
      <c r="F91" s="425" t="s">
        <v>539</v>
      </c>
      <c r="G91" s="425" t="s">
        <v>557</v>
      </c>
      <c r="H91" s="710" t="s">
        <v>554</v>
      </c>
      <c r="I91" s="710"/>
      <c r="J91" s="428" t="s">
        <v>558</v>
      </c>
      <c r="K91" s="432" t="s">
        <v>548</v>
      </c>
      <c r="L91" s="38"/>
    </row>
    <row r="92" spans="1:12" ht="39.950000000000003" customHeight="1" x14ac:dyDescent="0.25">
      <c r="A92" s="1"/>
      <c r="B92" s="37"/>
      <c r="C92" s="699"/>
      <c r="D92" s="708" t="s">
        <v>559</v>
      </c>
      <c r="E92" s="709"/>
      <c r="F92" s="425" t="s">
        <v>539</v>
      </c>
      <c r="G92" s="425"/>
      <c r="H92" s="710" t="s">
        <v>540</v>
      </c>
      <c r="I92" s="710"/>
      <c r="J92" s="428" t="s">
        <v>560</v>
      </c>
      <c r="K92" s="432" t="s">
        <v>548</v>
      </c>
      <c r="L92" s="38"/>
    </row>
    <row r="93" spans="1:12" ht="39.950000000000003" customHeight="1" x14ac:dyDescent="0.25">
      <c r="A93" s="1"/>
      <c r="B93" s="37"/>
      <c r="C93" s="699"/>
      <c r="D93" s="708" t="s">
        <v>561</v>
      </c>
      <c r="E93" s="709"/>
      <c r="F93" s="425" t="s">
        <v>553</v>
      </c>
      <c r="G93" s="425" t="s">
        <v>539</v>
      </c>
      <c r="H93" s="710" t="s">
        <v>562</v>
      </c>
      <c r="I93" s="710"/>
      <c r="J93" s="428" t="s">
        <v>563</v>
      </c>
      <c r="K93" s="432" t="s">
        <v>548</v>
      </c>
      <c r="L93" s="38"/>
    </row>
    <row r="94" spans="1:12" ht="39.950000000000003" customHeight="1" x14ac:dyDescent="0.25">
      <c r="A94" s="1"/>
      <c r="B94" s="37"/>
      <c r="C94" s="699"/>
      <c r="D94" s="708" t="s">
        <v>564</v>
      </c>
      <c r="E94" s="709"/>
      <c r="F94" s="425" t="s">
        <v>565</v>
      </c>
      <c r="G94" s="425"/>
      <c r="H94" s="710" t="s">
        <v>566</v>
      </c>
      <c r="I94" s="710"/>
      <c r="J94" s="428" t="s">
        <v>567</v>
      </c>
      <c r="K94" s="432" t="s">
        <v>33</v>
      </c>
      <c r="L94" s="38"/>
    </row>
    <row r="95" spans="1:12" ht="39.950000000000003" customHeight="1" x14ac:dyDescent="0.25">
      <c r="A95" s="1"/>
      <c r="B95" s="37"/>
      <c r="C95" s="699"/>
      <c r="D95" s="708" t="s">
        <v>568</v>
      </c>
      <c r="E95" s="709"/>
      <c r="F95" s="425" t="s">
        <v>538</v>
      </c>
      <c r="G95" s="425"/>
      <c r="H95" s="710" t="s">
        <v>566</v>
      </c>
      <c r="I95" s="710"/>
      <c r="J95" s="428" t="s">
        <v>569</v>
      </c>
      <c r="K95" s="432" t="s">
        <v>33</v>
      </c>
      <c r="L95" s="38"/>
    </row>
    <row r="96" spans="1:12" ht="39.950000000000003" customHeight="1" x14ac:dyDescent="0.25">
      <c r="A96" s="1"/>
      <c r="B96" s="37"/>
      <c r="C96" s="699"/>
      <c r="D96" s="708" t="s">
        <v>570</v>
      </c>
      <c r="E96" s="709"/>
      <c r="F96" s="425" t="s">
        <v>553</v>
      </c>
      <c r="G96" s="425"/>
      <c r="H96" s="710" t="s">
        <v>562</v>
      </c>
      <c r="I96" s="710"/>
      <c r="J96" s="428" t="s">
        <v>610</v>
      </c>
      <c r="K96" s="432" t="s">
        <v>41</v>
      </c>
      <c r="L96" s="38"/>
    </row>
    <row r="97" spans="1:12" ht="39.950000000000003" customHeight="1" x14ac:dyDescent="0.25">
      <c r="A97" s="1"/>
      <c r="B97" s="37"/>
      <c r="C97" s="699"/>
      <c r="D97" s="708" t="s">
        <v>572</v>
      </c>
      <c r="E97" s="709"/>
      <c r="F97" s="425" t="s">
        <v>553</v>
      </c>
      <c r="G97" s="425" t="s">
        <v>573</v>
      </c>
      <c r="H97" s="710" t="s">
        <v>562</v>
      </c>
      <c r="I97" s="710"/>
      <c r="J97" s="428" t="s">
        <v>574</v>
      </c>
      <c r="K97" s="432" t="s">
        <v>548</v>
      </c>
      <c r="L97" s="38"/>
    </row>
    <row r="98" spans="1:12" ht="39.950000000000003" customHeight="1" x14ac:dyDescent="0.25">
      <c r="A98" s="1"/>
      <c r="B98" s="37"/>
      <c r="C98" s="699"/>
      <c r="D98" s="708" t="s">
        <v>575</v>
      </c>
      <c r="E98" s="709"/>
      <c r="F98" s="425" t="s">
        <v>553</v>
      </c>
      <c r="G98" s="425"/>
      <c r="H98" s="710" t="s">
        <v>566</v>
      </c>
      <c r="I98" s="710"/>
      <c r="J98" s="428" t="s">
        <v>543</v>
      </c>
      <c r="K98" s="432" t="s">
        <v>576</v>
      </c>
      <c r="L98" s="38"/>
    </row>
    <row r="99" spans="1:12" ht="39.950000000000003" customHeight="1" x14ac:dyDescent="0.25">
      <c r="A99" s="1"/>
      <c r="B99" s="37"/>
      <c r="C99" s="699"/>
      <c r="D99" s="708" t="s">
        <v>577</v>
      </c>
      <c r="E99" s="709"/>
      <c r="F99" s="425" t="s">
        <v>553</v>
      </c>
      <c r="G99" s="425"/>
      <c r="H99" s="710" t="s">
        <v>540</v>
      </c>
      <c r="I99" s="710"/>
      <c r="J99" s="428" t="s">
        <v>578</v>
      </c>
      <c r="K99" s="432" t="s">
        <v>33</v>
      </c>
      <c r="L99" s="38"/>
    </row>
    <row r="100" spans="1:12" ht="39.950000000000003" customHeight="1" x14ac:dyDescent="0.25">
      <c r="A100" s="1"/>
      <c r="B100" s="37"/>
      <c r="C100" s="699"/>
      <c r="D100" s="708" t="s">
        <v>579</v>
      </c>
      <c r="E100" s="709"/>
      <c r="F100" s="425" t="s">
        <v>553</v>
      </c>
      <c r="G100" s="425"/>
      <c r="H100" s="710" t="s">
        <v>540</v>
      </c>
      <c r="I100" s="710"/>
      <c r="J100" s="428" t="s">
        <v>580</v>
      </c>
      <c r="K100" s="432" t="s">
        <v>576</v>
      </c>
      <c r="L100" s="38"/>
    </row>
    <row r="101" spans="1:12" ht="39.950000000000003" customHeight="1" x14ac:dyDescent="0.25">
      <c r="A101" s="1"/>
      <c r="B101" s="37"/>
      <c r="C101" s="699"/>
      <c r="D101" s="708" t="s">
        <v>581</v>
      </c>
      <c r="E101" s="709"/>
      <c r="F101" s="425" t="s">
        <v>573</v>
      </c>
      <c r="G101" s="425"/>
      <c r="H101" s="710" t="s">
        <v>540</v>
      </c>
      <c r="I101" s="710"/>
      <c r="J101" s="428" t="s">
        <v>582</v>
      </c>
      <c r="K101" s="432" t="s">
        <v>548</v>
      </c>
      <c r="L101" s="38"/>
    </row>
    <row r="102" spans="1:12" ht="39.950000000000003" customHeight="1" x14ac:dyDescent="0.25">
      <c r="A102" s="1"/>
      <c r="B102" s="37"/>
      <c r="C102" s="699"/>
      <c r="D102" s="708" t="s">
        <v>583</v>
      </c>
      <c r="E102" s="709"/>
      <c r="F102" s="425" t="s">
        <v>573</v>
      </c>
      <c r="G102" s="425"/>
      <c r="H102" s="710" t="s">
        <v>584</v>
      </c>
      <c r="I102" s="710"/>
      <c r="J102" s="428" t="s">
        <v>611</v>
      </c>
      <c r="K102" s="432" t="s">
        <v>576</v>
      </c>
      <c r="L102" s="38"/>
    </row>
    <row r="103" spans="1:12" ht="39.950000000000003" customHeight="1" x14ac:dyDescent="0.25">
      <c r="A103" s="1"/>
      <c r="B103" s="37"/>
      <c r="C103" s="699"/>
      <c r="D103" s="708" t="s">
        <v>586</v>
      </c>
      <c r="E103" s="709"/>
      <c r="F103" s="425" t="s">
        <v>573</v>
      </c>
      <c r="G103" s="425"/>
      <c r="H103" s="710" t="s">
        <v>562</v>
      </c>
      <c r="I103" s="710"/>
      <c r="J103" s="428" t="s">
        <v>587</v>
      </c>
      <c r="K103" s="432" t="s">
        <v>576</v>
      </c>
      <c r="L103" s="38"/>
    </row>
    <row r="104" spans="1:12" ht="39.950000000000003" customHeight="1" x14ac:dyDescent="0.25">
      <c r="A104" s="1"/>
      <c r="B104" s="37"/>
      <c r="C104" s="699"/>
      <c r="D104" s="708" t="s">
        <v>588</v>
      </c>
      <c r="E104" s="709"/>
      <c r="F104" s="425" t="s">
        <v>553</v>
      </c>
      <c r="G104" s="425"/>
      <c r="H104" s="710" t="s">
        <v>540</v>
      </c>
      <c r="I104" s="710"/>
      <c r="J104" s="428" t="s">
        <v>589</v>
      </c>
      <c r="K104" s="432" t="s">
        <v>33</v>
      </c>
      <c r="L104" s="38"/>
    </row>
    <row r="105" spans="1:12" ht="39.950000000000003" customHeight="1" x14ac:dyDescent="0.25">
      <c r="A105" s="1"/>
      <c r="B105" s="37"/>
      <c r="C105" s="699"/>
      <c r="D105" s="708" t="s">
        <v>590</v>
      </c>
      <c r="E105" s="709"/>
      <c r="F105" s="425" t="s">
        <v>553</v>
      </c>
      <c r="G105" s="425"/>
      <c r="H105" s="710" t="s">
        <v>546</v>
      </c>
      <c r="I105" s="710"/>
      <c r="J105" s="428" t="s">
        <v>591</v>
      </c>
      <c r="K105" s="432" t="s">
        <v>33</v>
      </c>
      <c r="L105" s="38"/>
    </row>
    <row r="106" spans="1:12" ht="39.950000000000003" customHeight="1" x14ac:dyDescent="0.25">
      <c r="A106" s="1"/>
      <c r="B106" s="37"/>
      <c r="C106" s="699"/>
      <c r="D106" s="708" t="s">
        <v>592</v>
      </c>
      <c r="E106" s="709"/>
      <c r="F106" s="425" t="s">
        <v>553</v>
      </c>
      <c r="G106" s="425"/>
      <c r="H106" s="710" t="s">
        <v>540</v>
      </c>
      <c r="I106" s="710"/>
      <c r="J106" s="428" t="s">
        <v>591</v>
      </c>
      <c r="K106" s="432" t="s">
        <v>548</v>
      </c>
      <c r="L106" s="38"/>
    </row>
    <row r="107" spans="1:12" ht="39.950000000000003" customHeight="1" x14ac:dyDescent="0.25">
      <c r="A107" s="1"/>
      <c r="B107" s="37"/>
      <c r="C107" s="699"/>
      <c r="D107" s="708" t="s">
        <v>593</v>
      </c>
      <c r="E107" s="709"/>
      <c r="F107" s="425" t="s">
        <v>539</v>
      </c>
      <c r="G107" s="425"/>
      <c r="H107" s="710" t="s">
        <v>594</v>
      </c>
      <c r="I107" s="710"/>
      <c r="J107" s="428" t="s">
        <v>595</v>
      </c>
      <c r="K107" s="432" t="s">
        <v>33</v>
      </c>
      <c r="L107" s="38"/>
    </row>
    <row r="108" spans="1:12" ht="39.950000000000003" customHeight="1" x14ac:dyDescent="0.25">
      <c r="A108" s="1"/>
      <c r="B108" s="37"/>
      <c r="C108" s="699"/>
      <c r="D108" s="708" t="s">
        <v>596</v>
      </c>
      <c r="E108" s="709"/>
      <c r="F108" s="425" t="s">
        <v>597</v>
      </c>
      <c r="G108" s="425"/>
      <c r="H108" s="710" t="s">
        <v>594</v>
      </c>
      <c r="I108" s="710"/>
      <c r="J108" s="428" t="s">
        <v>612</v>
      </c>
      <c r="K108" s="432" t="s">
        <v>548</v>
      </c>
      <c r="L108" s="38"/>
    </row>
    <row r="109" spans="1:12" ht="39.950000000000003" customHeight="1" thickBot="1" x14ac:dyDescent="0.3">
      <c r="A109" s="1"/>
      <c r="B109" s="37"/>
      <c r="C109" s="699"/>
      <c r="D109" s="727" t="s">
        <v>599</v>
      </c>
      <c r="E109" s="728"/>
      <c r="F109" s="426" t="s">
        <v>597</v>
      </c>
      <c r="G109" s="426"/>
      <c r="H109" s="729" t="s">
        <v>594</v>
      </c>
      <c r="I109" s="729"/>
      <c r="J109" s="430" t="s">
        <v>600</v>
      </c>
      <c r="K109" s="433" t="s">
        <v>33</v>
      </c>
      <c r="L109" s="38"/>
    </row>
    <row r="110" spans="1:12" ht="26.1" customHeight="1" thickBot="1" x14ac:dyDescent="0.3">
      <c r="A110" s="1"/>
      <c r="B110" s="37"/>
      <c r="C110" s="699"/>
      <c r="D110" s="34"/>
      <c r="E110" s="34"/>
      <c r="F110" s="34"/>
      <c r="G110" s="34"/>
      <c r="H110" s="34"/>
      <c r="I110" s="34"/>
      <c r="J110" s="91" t="s">
        <v>601</v>
      </c>
      <c r="K110" s="434" t="s">
        <v>548</v>
      </c>
      <c r="L110" s="38"/>
    </row>
    <row r="111" spans="1:12" ht="15.75" thickBot="1" x14ac:dyDescent="0.3">
      <c r="A111" s="1"/>
      <c r="B111" s="37"/>
      <c r="C111" s="34"/>
      <c r="D111" s="129" t="s">
        <v>602</v>
      </c>
      <c r="E111" s="77"/>
      <c r="F111" s="77"/>
      <c r="G111" s="77"/>
      <c r="H111" s="34"/>
      <c r="I111" s="34"/>
      <c r="J111" s="92"/>
      <c r="K111" s="34"/>
      <c r="L111" s="38"/>
    </row>
    <row r="112" spans="1:12" ht="15.75" thickBot="1" x14ac:dyDescent="0.3">
      <c r="A112" s="1"/>
      <c r="B112" s="37"/>
      <c r="C112" s="34"/>
      <c r="D112" s="70" t="s">
        <v>101</v>
      </c>
      <c r="E112" s="702" t="s">
        <v>613</v>
      </c>
      <c r="F112" s="703"/>
      <c r="G112" s="703"/>
      <c r="H112" s="703"/>
      <c r="I112" s="703"/>
      <c r="J112" s="704"/>
      <c r="K112" s="34"/>
      <c r="L112" s="38"/>
    </row>
    <row r="113" spans="1:46" ht="15.75" thickBot="1" x14ac:dyDescent="0.3">
      <c r="A113" s="1"/>
      <c r="B113" s="37"/>
      <c r="C113" s="34"/>
      <c r="D113" s="70" t="s">
        <v>104</v>
      </c>
      <c r="E113" s="705" t="s">
        <v>614</v>
      </c>
      <c r="F113" s="703"/>
      <c r="G113" s="703"/>
      <c r="H113" s="703"/>
      <c r="I113" s="703"/>
      <c r="J113" s="704"/>
      <c r="K113" s="34"/>
      <c r="L113" s="38"/>
    </row>
    <row r="114" spans="1:46" ht="15.75" thickBot="1" x14ac:dyDescent="0.3">
      <c r="A114" s="1"/>
      <c r="B114" s="37"/>
      <c r="C114" s="34"/>
      <c r="D114" s="70"/>
      <c r="E114" s="34"/>
      <c r="F114" s="34"/>
      <c r="G114" s="34"/>
      <c r="H114" s="34"/>
      <c r="I114" s="34"/>
      <c r="J114" s="34"/>
      <c r="K114" s="34"/>
      <c r="L114" s="38"/>
    </row>
    <row r="115" spans="1:46" ht="191.1" customHeight="1" thickBot="1" x14ac:dyDescent="0.3">
      <c r="A115" s="1"/>
      <c r="B115" s="37"/>
      <c r="C115" s="711" t="s">
        <v>615</v>
      </c>
      <c r="D115" s="711"/>
      <c r="E115" s="711"/>
      <c r="F115" s="712" t="s">
        <v>607</v>
      </c>
      <c r="G115" s="713"/>
      <c r="H115" s="713"/>
      <c r="I115" s="713"/>
      <c r="J115" s="713"/>
      <c r="K115" s="714"/>
      <c r="L115" s="38"/>
    </row>
    <row r="116" spans="1:46" s="8" customFormat="1" ht="18.75" customHeight="1" x14ac:dyDescent="0.25">
      <c r="A116" s="17"/>
      <c r="B116" s="37"/>
      <c r="C116" s="41"/>
      <c r="D116" s="41"/>
      <c r="E116" s="41"/>
      <c r="F116" s="41"/>
      <c r="G116" s="41"/>
      <c r="H116" s="41"/>
      <c r="I116" s="41"/>
      <c r="J116" s="77"/>
      <c r="K116" s="77"/>
      <c r="L116" s="38"/>
      <c r="N116"/>
      <c r="O116"/>
      <c r="P116"/>
      <c r="Q116"/>
      <c r="R116"/>
      <c r="S116"/>
      <c r="T116"/>
      <c r="U116"/>
      <c r="V116"/>
      <c r="W116"/>
      <c r="X116"/>
      <c r="Y116"/>
      <c r="Z116"/>
      <c r="AA116"/>
      <c r="AB116"/>
      <c r="AC116"/>
      <c r="AD116"/>
      <c r="AE116"/>
      <c r="AF116"/>
      <c r="AG116"/>
      <c r="AH116"/>
      <c r="AI116"/>
      <c r="AJ116"/>
      <c r="AK116"/>
      <c r="AL116"/>
      <c r="AM116"/>
      <c r="AN116"/>
      <c r="AO116"/>
      <c r="AP116"/>
      <c r="AQ116"/>
      <c r="AR116"/>
      <c r="AS116"/>
      <c r="AT116"/>
    </row>
    <row r="117" spans="1:46" s="8" customFormat="1" ht="15.75" customHeight="1" thickBot="1" x14ac:dyDescent="0.3">
      <c r="A117" s="17"/>
      <c r="B117" s="37"/>
      <c r="C117" s="34"/>
      <c r="D117" s="318" t="s">
        <v>616</v>
      </c>
      <c r="E117" s="35"/>
      <c r="F117" s="35"/>
      <c r="G117" s="35"/>
      <c r="H117" s="35"/>
      <c r="I117" s="69" t="s">
        <v>617</v>
      </c>
      <c r="J117" s="77"/>
      <c r="K117" s="77"/>
      <c r="L117" s="38"/>
      <c r="N117"/>
      <c r="O117"/>
      <c r="P117"/>
      <c r="Q117"/>
      <c r="R117"/>
      <c r="S117"/>
      <c r="T117"/>
      <c r="U117"/>
      <c r="V117"/>
      <c r="W117"/>
      <c r="X117"/>
      <c r="Y117"/>
      <c r="Z117"/>
      <c r="AA117"/>
      <c r="AB117"/>
      <c r="AC117"/>
      <c r="AD117"/>
      <c r="AE117"/>
      <c r="AF117"/>
      <c r="AG117"/>
      <c r="AH117"/>
      <c r="AI117"/>
      <c r="AJ117"/>
      <c r="AK117"/>
      <c r="AL117"/>
      <c r="AM117"/>
      <c r="AN117"/>
      <c r="AO117"/>
      <c r="AP117"/>
      <c r="AQ117"/>
      <c r="AR117"/>
      <c r="AS117"/>
      <c r="AT117"/>
    </row>
    <row r="118" spans="1:46" s="8" customFormat="1" ht="78" customHeight="1" x14ac:dyDescent="0.25">
      <c r="A118" s="17"/>
      <c r="B118" s="37"/>
      <c r="C118" s="330" t="s">
        <v>538</v>
      </c>
      <c r="D118" s="696" t="s">
        <v>618</v>
      </c>
      <c r="E118" s="697"/>
      <c r="F118" s="698"/>
      <c r="G118" s="35"/>
      <c r="H118" s="23" t="s">
        <v>619</v>
      </c>
      <c r="I118" s="696" t="s">
        <v>620</v>
      </c>
      <c r="J118" s="697"/>
      <c r="K118" s="698"/>
      <c r="L118" s="38"/>
      <c r="N118"/>
      <c r="O118"/>
      <c r="P118"/>
      <c r="Q118"/>
      <c r="R118"/>
      <c r="S118"/>
      <c r="T118"/>
      <c r="U118"/>
      <c r="V118"/>
      <c r="W118"/>
      <c r="X118"/>
      <c r="Y118"/>
      <c r="Z118"/>
      <c r="AA118"/>
      <c r="AB118"/>
      <c r="AC118"/>
      <c r="AD118"/>
      <c r="AE118"/>
      <c r="AF118"/>
      <c r="AG118"/>
      <c r="AH118"/>
      <c r="AI118"/>
      <c r="AJ118"/>
      <c r="AK118"/>
      <c r="AL118"/>
      <c r="AM118"/>
      <c r="AN118"/>
      <c r="AO118"/>
      <c r="AP118"/>
      <c r="AQ118"/>
      <c r="AR118"/>
      <c r="AS118"/>
      <c r="AT118"/>
    </row>
    <row r="119" spans="1:46" s="8" customFormat="1" ht="54.75" customHeight="1" x14ac:dyDescent="0.25">
      <c r="A119" s="17"/>
      <c r="B119" s="37"/>
      <c r="C119" s="331" t="s">
        <v>553</v>
      </c>
      <c r="D119" s="688" t="s">
        <v>621</v>
      </c>
      <c r="E119" s="689"/>
      <c r="F119" s="690"/>
      <c r="G119" s="35"/>
      <c r="H119" s="24" t="s">
        <v>622</v>
      </c>
      <c r="I119" s="688" t="s">
        <v>623</v>
      </c>
      <c r="J119" s="689"/>
      <c r="K119" s="690"/>
      <c r="L119" s="38"/>
      <c r="N119"/>
      <c r="O119"/>
      <c r="P119"/>
      <c r="Q119"/>
      <c r="R119"/>
      <c r="S119"/>
      <c r="T119"/>
      <c r="U119"/>
      <c r="V119"/>
      <c r="W119"/>
      <c r="X119"/>
      <c r="Y119"/>
      <c r="Z119"/>
      <c r="AA119"/>
      <c r="AB119"/>
      <c r="AC119"/>
      <c r="AD119"/>
      <c r="AE119"/>
      <c r="AF119"/>
      <c r="AG119"/>
      <c r="AH119"/>
      <c r="AI119"/>
      <c r="AJ119"/>
      <c r="AK119"/>
      <c r="AL119"/>
      <c r="AM119"/>
      <c r="AN119"/>
      <c r="AO119"/>
      <c r="AP119"/>
      <c r="AQ119"/>
      <c r="AR119"/>
      <c r="AS119"/>
      <c r="AT119"/>
    </row>
    <row r="120" spans="1:46" s="8" customFormat="1" ht="58.5" customHeight="1" x14ac:dyDescent="0.25">
      <c r="A120" s="17"/>
      <c r="B120" s="37"/>
      <c r="C120" s="331" t="s">
        <v>539</v>
      </c>
      <c r="D120" s="688" t="s">
        <v>624</v>
      </c>
      <c r="E120" s="689"/>
      <c r="F120" s="690"/>
      <c r="G120" s="35"/>
      <c r="H120" s="24" t="s">
        <v>625</v>
      </c>
      <c r="I120" s="688" t="s">
        <v>626</v>
      </c>
      <c r="J120" s="689"/>
      <c r="K120" s="690"/>
      <c r="L120" s="38"/>
      <c r="N120"/>
      <c r="O120"/>
      <c r="P120"/>
      <c r="Q120"/>
      <c r="R120"/>
      <c r="S120"/>
      <c r="T120"/>
      <c r="U120"/>
      <c r="V120"/>
      <c r="W120"/>
      <c r="X120"/>
      <c r="Y120"/>
      <c r="Z120"/>
      <c r="AA120"/>
      <c r="AB120"/>
      <c r="AC120"/>
      <c r="AD120"/>
      <c r="AE120"/>
      <c r="AF120"/>
      <c r="AG120"/>
      <c r="AH120"/>
      <c r="AI120"/>
      <c r="AJ120"/>
      <c r="AK120"/>
      <c r="AL120"/>
      <c r="AM120"/>
      <c r="AN120"/>
      <c r="AO120"/>
      <c r="AP120"/>
      <c r="AQ120"/>
      <c r="AR120"/>
      <c r="AS120"/>
      <c r="AT120"/>
    </row>
    <row r="121" spans="1:46" ht="60" customHeight="1" x14ac:dyDescent="0.25">
      <c r="A121" s="1"/>
      <c r="B121" s="37"/>
      <c r="C121" s="331" t="s">
        <v>545</v>
      </c>
      <c r="D121" s="688" t="s">
        <v>627</v>
      </c>
      <c r="E121" s="689"/>
      <c r="F121" s="690"/>
      <c r="G121" s="35"/>
      <c r="H121" s="24" t="s">
        <v>628</v>
      </c>
      <c r="I121" s="688" t="s">
        <v>629</v>
      </c>
      <c r="J121" s="689"/>
      <c r="K121" s="690"/>
      <c r="L121" s="38"/>
    </row>
    <row r="122" spans="1:46" ht="54" customHeight="1" x14ac:dyDescent="0.25">
      <c r="A122" s="1"/>
      <c r="B122" s="32"/>
      <c r="C122" s="331" t="s">
        <v>565</v>
      </c>
      <c r="D122" s="688" t="s">
        <v>630</v>
      </c>
      <c r="E122" s="689"/>
      <c r="F122" s="690"/>
      <c r="G122" s="35"/>
      <c r="H122" s="24" t="s">
        <v>631</v>
      </c>
      <c r="I122" s="688" t="s">
        <v>632</v>
      </c>
      <c r="J122" s="689"/>
      <c r="K122" s="690"/>
      <c r="L122" s="33"/>
    </row>
    <row r="123" spans="1:46" ht="61.5" customHeight="1" thickBot="1" x14ac:dyDescent="0.3">
      <c r="A123" s="1"/>
      <c r="B123" s="32"/>
      <c r="C123" s="331" t="s">
        <v>633</v>
      </c>
      <c r="D123" s="688" t="s">
        <v>634</v>
      </c>
      <c r="E123" s="689"/>
      <c r="F123" s="690"/>
      <c r="G123" s="35"/>
      <c r="H123" s="25" t="s">
        <v>635</v>
      </c>
      <c r="I123" s="691" t="s">
        <v>636</v>
      </c>
      <c r="J123" s="692"/>
      <c r="K123" s="693"/>
      <c r="L123" s="33"/>
    </row>
    <row r="124" spans="1:46" ht="61.5" customHeight="1" x14ac:dyDescent="0.25">
      <c r="A124" s="1"/>
      <c r="B124" s="32"/>
      <c r="C124" s="332" t="s">
        <v>637</v>
      </c>
      <c r="D124" s="688" t="s">
        <v>638</v>
      </c>
      <c r="E124" s="689"/>
      <c r="F124" s="690"/>
      <c r="G124" s="32"/>
      <c r="H124" s="130"/>
      <c r="I124" s="319"/>
      <c r="J124" s="319"/>
      <c r="K124" s="319"/>
      <c r="L124" s="33"/>
    </row>
    <row r="125" spans="1:46" ht="61.5" customHeight="1" thickBot="1" x14ac:dyDescent="0.3">
      <c r="A125" s="1"/>
      <c r="B125" s="310"/>
      <c r="C125" s="333" t="s">
        <v>639</v>
      </c>
      <c r="D125" s="691" t="s">
        <v>640</v>
      </c>
      <c r="E125" s="692"/>
      <c r="F125" s="693"/>
      <c r="G125" s="32"/>
      <c r="H125" s="130"/>
      <c r="I125" s="319"/>
      <c r="J125" s="319"/>
      <c r="K125" s="319"/>
      <c r="L125" s="33"/>
    </row>
    <row r="126" spans="1:46" ht="15.75" thickBot="1" x14ac:dyDescent="0.3">
      <c r="A126" s="1"/>
      <c r="B126" s="42"/>
      <c r="C126" s="43"/>
      <c r="D126" s="44"/>
      <c r="E126" s="44"/>
      <c r="F126" s="44"/>
      <c r="G126" s="44"/>
      <c r="H126" s="44"/>
      <c r="I126" s="44"/>
      <c r="J126" s="89"/>
      <c r="K126" s="89"/>
      <c r="L126" s="45"/>
    </row>
    <row r="127" spans="1:46" ht="50.1" customHeight="1" x14ac:dyDescent="0.25">
      <c r="A127" s="1"/>
      <c r="C127"/>
    </row>
    <row r="128" spans="1:46" ht="50.1" customHeight="1" x14ac:dyDescent="0.25">
      <c r="A128" s="1"/>
      <c r="C128"/>
    </row>
    <row r="129" spans="1:3" ht="49.5" customHeight="1" x14ac:dyDescent="0.25">
      <c r="A129" s="1"/>
      <c r="C129"/>
    </row>
    <row r="130" spans="1:3" ht="50.1" customHeight="1" x14ac:dyDescent="0.25">
      <c r="A130" s="1"/>
      <c r="C130"/>
    </row>
    <row r="131" spans="1:3" ht="50.1" customHeight="1" x14ac:dyDescent="0.25">
      <c r="A131" s="1"/>
      <c r="C131"/>
    </row>
    <row r="132" spans="1:3" ht="50.1" customHeight="1" x14ac:dyDescent="0.25">
      <c r="A132" s="1"/>
      <c r="C132"/>
    </row>
    <row r="133" spans="1:3" x14ac:dyDescent="0.25">
      <c r="A133" s="1"/>
      <c r="C133"/>
    </row>
    <row r="134" spans="1:3" x14ac:dyDescent="0.25">
      <c r="A134" s="1"/>
      <c r="C134"/>
    </row>
    <row r="135" spans="1:3" x14ac:dyDescent="0.25">
      <c r="A135" s="1"/>
      <c r="C135"/>
    </row>
    <row r="136" spans="1:3" x14ac:dyDescent="0.25">
      <c r="C136"/>
    </row>
    <row r="137" spans="1:3" x14ac:dyDescent="0.25">
      <c r="C137"/>
    </row>
    <row r="138" spans="1:3" x14ac:dyDescent="0.25">
      <c r="C138"/>
    </row>
    <row r="139" spans="1:3" x14ac:dyDescent="0.25">
      <c r="C139"/>
    </row>
    <row r="140" spans="1:3" x14ac:dyDescent="0.25">
      <c r="C140"/>
    </row>
    <row r="141" spans="1:3" x14ac:dyDescent="0.25">
      <c r="C141"/>
    </row>
    <row r="142" spans="1:3" x14ac:dyDescent="0.25">
      <c r="C142"/>
    </row>
    <row r="143" spans="1:3" x14ac:dyDescent="0.25">
      <c r="C143"/>
    </row>
    <row r="144" spans="1:3" x14ac:dyDescent="0.25">
      <c r="C144"/>
    </row>
    <row r="145" spans="3:3" x14ac:dyDescent="0.25">
      <c r="C145"/>
    </row>
    <row r="146" spans="3:3" x14ac:dyDescent="0.25">
      <c r="C146"/>
    </row>
    <row r="147" spans="3:3" x14ac:dyDescent="0.25">
      <c r="C147"/>
    </row>
    <row r="148" spans="3:3" x14ac:dyDescent="0.25">
      <c r="C148"/>
    </row>
    <row r="149" spans="3:3" x14ac:dyDescent="0.25">
      <c r="C149"/>
    </row>
    <row r="150" spans="3:3" x14ac:dyDescent="0.25">
      <c r="C150"/>
    </row>
    <row r="151" spans="3:3" x14ac:dyDescent="0.25">
      <c r="C151"/>
    </row>
    <row r="152" spans="3:3" x14ac:dyDescent="0.25">
      <c r="C152"/>
    </row>
    <row r="153" spans="3:3" x14ac:dyDescent="0.25">
      <c r="C153"/>
    </row>
    <row r="154" spans="3:3" x14ac:dyDescent="0.25">
      <c r="C154"/>
    </row>
    <row r="155" spans="3:3" x14ac:dyDescent="0.25">
      <c r="C155"/>
    </row>
    <row r="156" spans="3:3" x14ac:dyDescent="0.25">
      <c r="C156"/>
    </row>
    <row r="157" spans="3:3" x14ac:dyDescent="0.25">
      <c r="C157"/>
    </row>
    <row r="158" spans="3:3" x14ac:dyDescent="0.25">
      <c r="C158"/>
    </row>
    <row r="159" spans="3:3" x14ac:dyDescent="0.25">
      <c r="C159"/>
    </row>
    <row r="160" spans="3:3" x14ac:dyDescent="0.25">
      <c r="C160"/>
    </row>
    <row r="161" spans="3:3" x14ac:dyDescent="0.25">
      <c r="C161"/>
    </row>
    <row r="162" spans="3:3" x14ac:dyDescent="0.25">
      <c r="C162"/>
    </row>
    <row r="163" spans="3:3" x14ac:dyDescent="0.25">
      <c r="C163"/>
    </row>
    <row r="164" spans="3:3" x14ac:dyDescent="0.25">
      <c r="C164"/>
    </row>
    <row r="165" spans="3:3" x14ac:dyDescent="0.25">
      <c r="C165"/>
    </row>
    <row r="166" spans="3:3" x14ac:dyDescent="0.25">
      <c r="C166"/>
    </row>
    <row r="167" spans="3:3" x14ac:dyDescent="0.25">
      <c r="C167"/>
    </row>
    <row r="168" spans="3:3" x14ac:dyDescent="0.25">
      <c r="C168"/>
    </row>
    <row r="169" spans="3:3" x14ac:dyDescent="0.25">
      <c r="C169"/>
    </row>
    <row r="170" spans="3:3" x14ac:dyDescent="0.25">
      <c r="C170"/>
    </row>
    <row r="171" spans="3:3" x14ac:dyDescent="0.25">
      <c r="C171"/>
    </row>
    <row r="172" spans="3:3" x14ac:dyDescent="0.25">
      <c r="C172"/>
    </row>
    <row r="173" spans="3:3" x14ac:dyDescent="0.25">
      <c r="C173"/>
    </row>
    <row r="174" spans="3:3" x14ac:dyDescent="0.25">
      <c r="C174"/>
    </row>
  </sheetData>
  <mergeCells count="184">
    <mergeCell ref="D11:E11"/>
    <mergeCell ref="H11:I11"/>
    <mergeCell ref="D89:E89"/>
    <mergeCell ref="H89:I89"/>
    <mergeCell ref="D19:E19"/>
    <mergeCell ref="H19:I19"/>
    <mergeCell ref="D48:E48"/>
    <mergeCell ref="H48:I48"/>
    <mergeCell ref="D56:E56"/>
    <mergeCell ref="H56:I56"/>
    <mergeCell ref="D68:E68"/>
    <mergeCell ref="H68:I68"/>
    <mergeCell ref="D87:E87"/>
    <mergeCell ref="H87:I87"/>
    <mergeCell ref="D88:E88"/>
    <mergeCell ref="H88:I88"/>
    <mergeCell ref="D66:E66"/>
    <mergeCell ref="H66:I66"/>
    <mergeCell ref="D67:E67"/>
    <mergeCell ref="H67:I67"/>
    <mergeCell ref="D62:E62"/>
    <mergeCell ref="H62:I62"/>
    <mergeCell ref="D63:E63"/>
    <mergeCell ref="H63:I63"/>
    <mergeCell ref="H107:I107"/>
    <mergeCell ref="D108:E108"/>
    <mergeCell ref="H108:I108"/>
    <mergeCell ref="D109:E109"/>
    <mergeCell ref="H109:I109"/>
    <mergeCell ref="D104:E104"/>
    <mergeCell ref="H104:I104"/>
    <mergeCell ref="D105:E105"/>
    <mergeCell ref="H105:I105"/>
    <mergeCell ref="D106:E106"/>
    <mergeCell ref="H106:I106"/>
    <mergeCell ref="D90:E90"/>
    <mergeCell ref="H90:I90"/>
    <mergeCell ref="D101:E101"/>
    <mergeCell ref="H101:I101"/>
    <mergeCell ref="D102:E102"/>
    <mergeCell ref="H102:I102"/>
    <mergeCell ref="D103:E103"/>
    <mergeCell ref="H103:I103"/>
    <mergeCell ref="D98:E98"/>
    <mergeCell ref="H98:I98"/>
    <mergeCell ref="D99:E99"/>
    <mergeCell ref="H99:I99"/>
    <mergeCell ref="H92:I92"/>
    <mergeCell ref="D93:E93"/>
    <mergeCell ref="H93:I93"/>
    <mergeCell ref="D97:E97"/>
    <mergeCell ref="H97:I97"/>
    <mergeCell ref="D94:E94"/>
    <mergeCell ref="H94:I94"/>
    <mergeCell ref="D95:E95"/>
    <mergeCell ref="H95:I95"/>
    <mergeCell ref="D96:E96"/>
    <mergeCell ref="H96:I96"/>
    <mergeCell ref="D65:E65"/>
    <mergeCell ref="H65:I65"/>
    <mergeCell ref="H24:I24"/>
    <mergeCell ref="H25:I25"/>
    <mergeCell ref="H26:I26"/>
    <mergeCell ref="H27:I27"/>
    <mergeCell ref="H28:I28"/>
    <mergeCell ref="F44:G44"/>
    <mergeCell ref="D39:K42"/>
    <mergeCell ref="D44:E44"/>
    <mergeCell ref="H44:I44"/>
    <mergeCell ref="D64:E64"/>
    <mergeCell ref="H64:I64"/>
    <mergeCell ref="H61:I61"/>
    <mergeCell ref="D55:E55"/>
    <mergeCell ref="H55:I55"/>
    <mergeCell ref="D57:E57"/>
    <mergeCell ref="H57:I57"/>
    <mergeCell ref="D58:E58"/>
    <mergeCell ref="H58:I58"/>
    <mergeCell ref="H17:I17"/>
    <mergeCell ref="H18:I18"/>
    <mergeCell ref="H20:I20"/>
    <mergeCell ref="D20:E20"/>
    <mergeCell ref="H31:I31"/>
    <mergeCell ref="D9:E9"/>
    <mergeCell ref="H9:I9"/>
    <mergeCell ref="D10:E10"/>
    <mergeCell ref="H10:I10"/>
    <mergeCell ref="D12:E12"/>
    <mergeCell ref="H12:I12"/>
    <mergeCell ref="D13:E13"/>
    <mergeCell ref="H13:I13"/>
    <mergeCell ref="D14:E14"/>
    <mergeCell ref="H23:I23"/>
    <mergeCell ref="H29:I29"/>
    <mergeCell ref="H30:I30"/>
    <mergeCell ref="D18:E18"/>
    <mergeCell ref="D21:E21"/>
    <mergeCell ref="D16:E16"/>
    <mergeCell ref="D17:E17"/>
    <mergeCell ref="H21:I21"/>
    <mergeCell ref="D15:E15"/>
    <mergeCell ref="H22:I22"/>
    <mergeCell ref="C3:K3"/>
    <mergeCell ref="C4:K4"/>
    <mergeCell ref="C38:J38"/>
    <mergeCell ref="D8:E8"/>
    <mergeCell ref="D22:E22"/>
    <mergeCell ref="D23:E23"/>
    <mergeCell ref="D7:E7"/>
    <mergeCell ref="H7:I7"/>
    <mergeCell ref="H8:I8"/>
    <mergeCell ref="E35:J35"/>
    <mergeCell ref="E36:J36"/>
    <mergeCell ref="D34:K34"/>
    <mergeCell ref="F7:G7"/>
    <mergeCell ref="D24:E24"/>
    <mergeCell ref="D25:E25"/>
    <mergeCell ref="D26:E26"/>
    <mergeCell ref="D27:E27"/>
    <mergeCell ref="D28:E28"/>
    <mergeCell ref="D29:E29"/>
    <mergeCell ref="D30:E30"/>
    <mergeCell ref="D31:E31"/>
    <mergeCell ref="H14:I14"/>
    <mergeCell ref="H15:I15"/>
    <mergeCell ref="H16:I16"/>
    <mergeCell ref="C74:J74"/>
    <mergeCell ref="D75:K82"/>
    <mergeCell ref="D45:E45"/>
    <mergeCell ref="D47:E47"/>
    <mergeCell ref="H47:I47"/>
    <mergeCell ref="D49:E49"/>
    <mergeCell ref="H49:I49"/>
    <mergeCell ref="D50:E50"/>
    <mergeCell ref="H50:I50"/>
    <mergeCell ref="D51:E51"/>
    <mergeCell ref="H51:I51"/>
    <mergeCell ref="D52:E52"/>
    <mergeCell ref="H52:I52"/>
    <mergeCell ref="D53:E53"/>
    <mergeCell ref="H53:I53"/>
    <mergeCell ref="D54:E54"/>
    <mergeCell ref="H54:I54"/>
    <mergeCell ref="D46:E46"/>
    <mergeCell ref="H46:I46"/>
    <mergeCell ref="D59:E59"/>
    <mergeCell ref="H59:I59"/>
    <mergeCell ref="D60:E60"/>
    <mergeCell ref="H60:I60"/>
    <mergeCell ref="D61:E61"/>
    <mergeCell ref="I123:K123"/>
    <mergeCell ref="I118:K118"/>
    <mergeCell ref="I119:K119"/>
    <mergeCell ref="I120:K120"/>
    <mergeCell ref="I121:K121"/>
    <mergeCell ref="I122:K122"/>
    <mergeCell ref="E113:J113"/>
    <mergeCell ref="E112:J112"/>
    <mergeCell ref="C115:E115"/>
    <mergeCell ref="F115:K115"/>
    <mergeCell ref="D124:F124"/>
    <mergeCell ref="D125:F125"/>
    <mergeCell ref="C5:K5"/>
    <mergeCell ref="D119:F119"/>
    <mergeCell ref="D120:F120"/>
    <mergeCell ref="D121:F121"/>
    <mergeCell ref="D122:F122"/>
    <mergeCell ref="D123:F123"/>
    <mergeCell ref="H45:I45"/>
    <mergeCell ref="D118:F118"/>
    <mergeCell ref="C86:C110"/>
    <mergeCell ref="D85:E85"/>
    <mergeCell ref="H85:I85"/>
    <mergeCell ref="E71:J71"/>
    <mergeCell ref="E72:J72"/>
    <mergeCell ref="D86:E86"/>
    <mergeCell ref="H86:I86"/>
    <mergeCell ref="F85:G85"/>
    <mergeCell ref="D100:E100"/>
    <mergeCell ref="H100:I100"/>
    <mergeCell ref="D107:E107"/>
    <mergeCell ref="D91:E91"/>
    <mergeCell ref="H91:I91"/>
    <mergeCell ref="D92:E92"/>
  </mergeCells>
  <dataValidations count="5">
    <dataValidation type="list" allowBlank="1" showInputMessage="1" showErrorMessage="1" sqref="F8:G31 F45:G68 F86:G109" xr:uid="{68D3A8B5-6F92-46AD-933B-202ECA4D99DF}">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44 J85" xr:uid="{1B9734F0-50A7-479D-ABFE-1CB451E9E6F9}"/>
    <dataValidation allowBlank="1" showInputMessage="1" showErrorMessage="1" prompt="Refers to the progress expected to be reached at project finalization. " sqref="H7:I7 H44:I44 H85:I85" xr:uid="{796D07AB-DB36-4395-BBDF-F15569F365CC}"/>
    <dataValidation allowBlank="1" showInputMessage="1" showErrorMessage="1" prompt="Please use the drop-down menu to fill this section" sqref="F7:G7 F44:G44 F85:G85" xr:uid="{DBE09938-904E-475E-B929-C73798B23CCA}"/>
    <dataValidation allowBlank="1" showInputMessage="1" showErrorMessage="1" prompt="Report the project components/outcomes as in the project document " sqref="D7:E7 D44:E44 D85:E85" xr:uid="{DC1DFBE9-63D6-4B24-9A8E-F739A97F9FBC}"/>
  </dataValidations>
  <hyperlinks>
    <hyperlink ref="E36" r:id="rId1" xr:uid="{279546AC-650C-5746-A72C-F024836DCB8E}"/>
    <hyperlink ref="E72" r:id="rId2" xr:uid="{7A1CC86E-5E63-BA4C-BDBE-4A4F74297271}"/>
    <hyperlink ref="E113" r:id="rId3" xr:uid="{FF69F404-9E6E-D246-980A-F922D6E60879}"/>
  </hyperlinks>
  <pageMargins left="0.2" right="0.21" top="0.17" bottom="0.17" header="0.17" footer="0.17"/>
  <pageSetup orientation="landscape"/>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N44"/>
  <sheetViews>
    <sheetView topLeftCell="A20" workbookViewId="0">
      <selection activeCell="K19" sqref="K19"/>
    </sheetView>
  </sheetViews>
  <sheetFormatPr defaultColWidth="8.85546875" defaultRowHeight="15" x14ac:dyDescent="0.25"/>
  <cols>
    <col min="1" max="1" width="1.42578125" customWidth="1"/>
    <col min="2" max="2" width="1.85546875" customWidth="1"/>
    <col min="3" max="3" width="13.42578125" customWidth="1"/>
    <col min="4" max="4" width="11.42578125" customWidth="1"/>
    <col min="5" max="5" width="38.140625" customWidth="1"/>
    <col min="6" max="6" width="17.28515625" customWidth="1"/>
    <col min="7" max="7" width="17.85546875" customWidth="1"/>
    <col min="8" max="8" width="16.85546875" customWidth="1"/>
    <col min="9" max="10" width="1.7109375" customWidth="1"/>
    <col min="11" max="11" width="73.42578125" customWidth="1"/>
    <col min="12" max="12" width="18.28515625" customWidth="1"/>
    <col min="13" max="13" width="19.28515625" customWidth="1"/>
    <col min="14" max="14" width="22.42578125" customWidth="1"/>
  </cols>
  <sheetData>
    <row r="1" spans="2:14" ht="15.75" thickBot="1" x14ac:dyDescent="0.3"/>
    <row r="2" spans="2:14" ht="15.75" thickBot="1" x14ac:dyDescent="0.3">
      <c r="B2" s="28"/>
      <c r="C2" s="29"/>
      <c r="D2" s="30"/>
      <c r="E2" s="30"/>
      <c r="F2" s="30"/>
      <c r="G2" s="30"/>
      <c r="H2" s="30"/>
      <c r="I2" s="31"/>
    </row>
    <row r="3" spans="2:14" ht="21" thickBot="1" x14ac:dyDescent="0.35">
      <c r="B3" s="76"/>
      <c r="C3" s="536" t="s">
        <v>641</v>
      </c>
      <c r="D3" s="735"/>
      <c r="E3" s="735"/>
      <c r="F3" s="735"/>
      <c r="G3" s="735"/>
      <c r="H3" s="736"/>
      <c r="I3" s="78"/>
    </row>
    <row r="4" spans="2:14" x14ac:dyDescent="0.25">
      <c r="B4" s="32"/>
      <c r="C4" s="737" t="s">
        <v>642</v>
      </c>
      <c r="D4" s="737"/>
      <c r="E4" s="737"/>
      <c r="F4" s="737"/>
      <c r="G4" s="737"/>
      <c r="H4" s="737"/>
      <c r="I4" s="33"/>
    </row>
    <row r="5" spans="2:14" x14ac:dyDescent="0.25">
      <c r="B5" s="32"/>
      <c r="C5" s="694"/>
      <c r="D5" s="694"/>
      <c r="E5" s="694"/>
      <c r="F5" s="694"/>
      <c r="G5" s="694"/>
      <c r="H5" s="694"/>
      <c r="I5" s="33"/>
    </row>
    <row r="6" spans="2:14" ht="45.95" customHeight="1" thickBot="1" x14ac:dyDescent="0.3">
      <c r="B6" s="32"/>
      <c r="C6" s="740" t="s">
        <v>643</v>
      </c>
      <c r="D6" s="740"/>
      <c r="E6" s="35"/>
      <c r="F6" s="35"/>
      <c r="G6" s="35"/>
      <c r="H6" s="35"/>
      <c r="I6" s="33"/>
    </row>
    <row r="7" spans="2:14" ht="30" customHeight="1" thickBot="1" x14ac:dyDescent="0.3">
      <c r="B7" s="32"/>
      <c r="C7" s="131" t="s">
        <v>644</v>
      </c>
      <c r="D7" s="738" t="s">
        <v>467</v>
      </c>
      <c r="E7" s="739"/>
      <c r="F7" s="83" t="s">
        <v>468</v>
      </c>
      <c r="G7" s="435" t="s">
        <v>645</v>
      </c>
      <c r="H7" s="83" t="s">
        <v>646</v>
      </c>
      <c r="I7" s="33"/>
    </row>
    <row r="8" spans="2:14" ht="15.75" thickBot="1" x14ac:dyDescent="0.3">
      <c r="B8" s="32"/>
      <c r="C8" s="732" t="s">
        <v>647</v>
      </c>
      <c r="D8" s="733"/>
      <c r="E8" s="733"/>
      <c r="F8" s="733"/>
      <c r="G8" s="733"/>
      <c r="H8" s="734"/>
      <c r="I8" s="33"/>
    </row>
    <row r="9" spans="2:14" ht="135" x14ac:dyDescent="0.25">
      <c r="B9" s="37"/>
      <c r="C9" s="436" t="s">
        <v>648</v>
      </c>
      <c r="D9" s="741" t="s">
        <v>649</v>
      </c>
      <c r="E9" s="742"/>
      <c r="F9" s="437">
        <v>0</v>
      </c>
      <c r="G9" s="438">
        <v>0</v>
      </c>
      <c r="H9" s="437">
        <v>5</v>
      </c>
      <c r="I9" s="38"/>
    </row>
    <row r="10" spans="2:14" ht="30" customHeight="1" x14ac:dyDescent="0.25">
      <c r="B10" s="37"/>
      <c r="C10" s="746" t="s">
        <v>650</v>
      </c>
      <c r="D10" s="708" t="s">
        <v>651</v>
      </c>
      <c r="E10" s="743"/>
      <c r="F10" s="439">
        <v>3</v>
      </c>
      <c r="G10" s="440">
        <v>5</v>
      </c>
      <c r="H10" s="439">
        <v>5</v>
      </c>
      <c r="I10" s="38"/>
      <c r="L10" s="176"/>
      <c r="M10" s="176"/>
      <c r="N10" s="176"/>
    </row>
    <row r="11" spans="2:14" ht="30" customHeight="1" x14ac:dyDescent="0.25">
      <c r="B11" s="37"/>
      <c r="C11" s="747"/>
      <c r="D11" s="708" t="s">
        <v>652</v>
      </c>
      <c r="E11" s="743"/>
      <c r="F11" s="439">
        <v>0</v>
      </c>
      <c r="G11" s="440">
        <v>0</v>
      </c>
      <c r="H11" s="439">
        <v>5</v>
      </c>
      <c r="I11" s="38"/>
      <c r="L11" s="176"/>
      <c r="M11" s="176"/>
      <c r="N11" s="176"/>
    </row>
    <row r="12" spans="2:14" ht="63" customHeight="1" x14ac:dyDescent="0.25">
      <c r="B12" s="37"/>
      <c r="C12" s="441" t="s">
        <v>653</v>
      </c>
      <c r="D12" s="708" t="s">
        <v>654</v>
      </c>
      <c r="E12" s="743"/>
      <c r="F12" s="439">
        <v>0</v>
      </c>
      <c r="G12" s="440">
        <v>0</v>
      </c>
      <c r="H12" s="439">
        <v>5</v>
      </c>
      <c r="I12" s="38"/>
      <c r="L12" s="176"/>
      <c r="M12" s="176"/>
      <c r="N12" s="176"/>
    </row>
    <row r="13" spans="2:14" ht="30" customHeight="1" x14ac:dyDescent="0.25">
      <c r="B13" s="37"/>
      <c r="C13" s="441" t="s">
        <v>655</v>
      </c>
      <c r="D13" s="708" t="s">
        <v>656</v>
      </c>
      <c r="E13" s="743"/>
      <c r="F13" s="439">
        <v>0</v>
      </c>
      <c r="G13" s="440">
        <v>5</v>
      </c>
      <c r="H13" s="439">
        <v>5</v>
      </c>
      <c r="I13" s="38"/>
      <c r="K13" s="213"/>
      <c r="L13" s="176"/>
      <c r="M13" s="176"/>
      <c r="N13" s="176"/>
    </row>
    <row r="14" spans="2:14" ht="30" customHeight="1" thickBot="1" x14ac:dyDescent="0.3">
      <c r="B14" s="37"/>
      <c r="C14" s="441" t="s">
        <v>657</v>
      </c>
      <c r="D14" s="708" t="s">
        <v>658</v>
      </c>
      <c r="E14" s="743"/>
      <c r="F14" s="439">
        <v>0</v>
      </c>
      <c r="G14" s="440">
        <v>0</v>
      </c>
      <c r="H14" s="439">
        <v>10</v>
      </c>
      <c r="I14" s="38"/>
      <c r="L14" s="176"/>
      <c r="M14" s="176"/>
      <c r="N14" s="176"/>
    </row>
    <row r="15" spans="2:14" ht="15.75" thickBot="1" x14ac:dyDescent="0.3">
      <c r="B15" s="32"/>
      <c r="C15" s="748" t="s">
        <v>659</v>
      </c>
      <c r="D15" s="749"/>
      <c r="E15" s="749"/>
      <c r="F15" s="749"/>
      <c r="G15" s="749"/>
      <c r="H15" s="750"/>
      <c r="I15" s="33"/>
    </row>
    <row r="16" spans="2:14" ht="165" customHeight="1" x14ac:dyDescent="0.25">
      <c r="B16" s="37"/>
      <c r="C16" s="442" t="s">
        <v>660</v>
      </c>
      <c r="D16" s="744" t="s">
        <v>481</v>
      </c>
      <c r="E16" s="745"/>
      <c r="F16" s="443">
        <v>0</v>
      </c>
      <c r="G16" s="444">
        <v>0</v>
      </c>
      <c r="H16" s="443">
        <v>0.6</v>
      </c>
      <c r="I16" s="38"/>
      <c r="L16" s="176"/>
      <c r="M16" s="176"/>
      <c r="N16" s="176"/>
    </row>
    <row r="17" spans="2:14" ht="57" x14ac:dyDescent="0.25">
      <c r="B17" s="37"/>
      <c r="C17" s="441" t="s">
        <v>661</v>
      </c>
      <c r="D17" s="708" t="s">
        <v>477</v>
      </c>
      <c r="E17" s="743"/>
      <c r="F17" s="439">
        <v>0</v>
      </c>
      <c r="G17" s="440" t="s">
        <v>662</v>
      </c>
      <c r="H17" s="440" t="s">
        <v>663</v>
      </c>
      <c r="I17" s="38"/>
      <c r="L17" s="176"/>
      <c r="M17" s="176"/>
      <c r="N17" s="176"/>
    </row>
    <row r="18" spans="2:14" ht="15.75" thickBot="1" x14ac:dyDescent="0.3">
      <c r="B18" s="37"/>
      <c r="C18" s="441" t="s">
        <v>664</v>
      </c>
      <c r="D18" s="708" t="s">
        <v>665</v>
      </c>
      <c r="E18" s="743"/>
      <c r="F18" s="439">
        <v>0</v>
      </c>
      <c r="G18" s="440">
        <v>5</v>
      </c>
      <c r="H18" s="440">
        <v>5</v>
      </c>
      <c r="I18" s="38"/>
      <c r="L18" s="176"/>
      <c r="M18" s="176"/>
      <c r="N18" s="176"/>
    </row>
    <row r="19" spans="2:14" ht="15.75" thickBot="1" x14ac:dyDescent="0.3">
      <c r="B19" s="32"/>
      <c r="C19" s="748" t="s">
        <v>666</v>
      </c>
      <c r="D19" s="749"/>
      <c r="E19" s="749"/>
      <c r="F19" s="749"/>
      <c r="G19" s="749"/>
      <c r="H19" s="750"/>
      <c r="I19" s="33"/>
    </row>
    <row r="20" spans="2:14" ht="179.25" x14ac:dyDescent="0.25">
      <c r="B20" s="37"/>
      <c r="C20" s="441" t="s">
        <v>667</v>
      </c>
      <c r="D20" s="708" t="s">
        <v>668</v>
      </c>
      <c r="E20" s="743"/>
      <c r="F20" s="439">
        <v>0</v>
      </c>
      <c r="G20" s="440">
        <v>1</v>
      </c>
      <c r="H20" s="439">
        <v>2</v>
      </c>
      <c r="I20" s="38"/>
      <c r="L20" s="176"/>
      <c r="M20" s="176"/>
      <c r="N20" s="176"/>
    </row>
    <row r="21" spans="2:14" x14ac:dyDescent="0.25">
      <c r="B21" s="37"/>
      <c r="C21" s="441" t="s">
        <v>669</v>
      </c>
      <c r="D21" s="708" t="s">
        <v>483</v>
      </c>
      <c r="E21" s="743"/>
      <c r="F21" s="439">
        <v>0</v>
      </c>
      <c r="G21" s="440">
        <v>1</v>
      </c>
      <c r="H21" s="439">
        <v>1</v>
      </c>
      <c r="I21" s="38"/>
      <c r="L21" s="176"/>
      <c r="M21" s="176"/>
      <c r="N21" s="176"/>
    </row>
    <row r="22" spans="2:14" x14ac:dyDescent="0.25">
      <c r="B22" s="37"/>
      <c r="C22" s="441" t="s">
        <v>670</v>
      </c>
      <c r="D22" s="708" t="s">
        <v>671</v>
      </c>
      <c r="E22" s="743"/>
      <c r="F22" s="439">
        <v>0</v>
      </c>
      <c r="G22" s="440">
        <v>1</v>
      </c>
      <c r="H22" s="439">
        <v>2</v>
      </c>
      <c r="I22" s="38"/>
      <c r="L22" s="176"/>
      <c r="M22" s="176"/>
      <c r="N22" s="176"/>
    </row>
    <row r="23" spans="2:14" ht="57" x14ac:dyDescent="0.25">
      <c r="B23" s="37"/>
      <c r="C23" s="441" t="s">
        <v>672</v>
      </c>
      <c r="D23" s="708" t="s">
        <v>486</v>
      </c>
      <c r="E23" s="743"/>
      <c r="F23" s="439">
        <v>0</v>
      </c>
      <c r="G23" s="440">
        <v>0</v>
      </c>
      <c r="H23" s="439" t="s">
        <v>673</v>
      </c>
      <c r="I23" s="38"/>
      <c r="L23" s="176"/>
      <c r="M23" s="176"/>
      <c r="N23" s="176"/>
    </row>
    <row r="24" spans="2:14" ht="15.75" thickBot="1" x14ac:dyDescent="0.3">
      <c r="B24" s="37"/>
      <c r="C24" s="441" t="s">
        <v>674</v>
      </c>
      <c r="D24" s="708" t="s">
        <v>675</v>
      </c>
      <c r="E24" s="743"/>
      <c r="F24" s="439">
        <v>0</v>
      </c>
      <c r="G24" s="440">
        <v>0</v>
      </c>
      <c r="H24" s="439">
        <v>2</v>
      </c>
      <c r="I24" s="38"/>
      <c r="L24" s="176"/>
      <c r="M24" s="176"/>
      <c r="N24" s="176"/>
    </row>
    <row r="25" spans="2:14" ht="15.75" thickBot="1" x14ac:dyDescent="0.3">
      <c r="B25" s="32"/>
      <c r="C25" s="748" t="s">
        <v>676</v>
      </c>
      <c r="D25" s="749"/>
      <c r="E25" s="749"/>
      <c r="F25" s="749"/>
      <c r="G25" s="749"/>
      <c r="H25" s="750"/>
      <c r="I25" s="33"/>
    </row>
    <row r="26" spans="2:14" ht="179.25" x14ac:dyDescent="0.25">
      <c r="B26" s="37"/>
      <c r="C26" s="441" t="s">
        <v>677</v>
      </c>
      <c r="D26" s="708" t="s">
        <v>678</v>
      </c>
      <c r="E26" s="743"/>
      <c r="F26" s="439">
        <v>0</v>
      </c>
      <c r="G26" s="440">
        <v>2</v>
      </c>
      <c r="H26" s="439">
        <v>2</v>
      </c>
      <c r="I26" s="38"/>
      <c r="L26" s="176"/>
      <c r="M26" s="176"/>
      <c r="N26" s="176"/>
    </row>
    <row r="27" spans="2:14" ht="42.75" x14ac:dyDescent="0.25">
      <c r="B27" s="37"/>
      <c r="C27" s="441" t="s">
        <v>679</v>
      </c>
      <c r="D27" s="708" t="s">
        <v>490</v>
      </c>
      <c r="E27" s="743"/>
      <c r="F27" s="439">
        <v>0</v>
      </c>
      <c r="G27" s="440" t="s">
        <v>680</v>
      </c>
      <c r="H27" s="439" t="s">
        <v>487</v>
      </c>
      <c r="I27" s="38"/>
      <c r="L27" s="176"/>
      <c r="M27" s="176"/>
      <c r="N27" s="176"/>
    </row>
    <row r="28" spans="2:14" x14ac:dyDescent="0.25">
      <c r="B28" s="37"/>
      <c r="C28" s="441" t="s">
        <v>681</v>
      </c>
      <c r="D28" s="708" t="s">
        <v>682</v>
      </c>
      <c r="E28" s="743"/>
      <c r="F28" s="439">
        <v>0</v>
      </c>
      <c r="G28" s="440">
        <v>0</v>
      </c>
      <c r="H28" s="439">
        <v>2</v>
      </c>
      <c r="I28" s="38"/>
      <c r="L28" s="176"/>
      <c r="M28" s="176"/>
      <c r="N28" s="176"/>
    </row>
    <row r="29" spans="2:14" ht="15.75" thickBot="1" x14ac:dyDescent="0.3">
      <c r="B29" s="37"/>
      <c r="C29" s="441" t="s">
        <v>683</v>
      </c>
      <c r="D29" s="708" t="s">
        <v>684</v>
      </c>
      <c r="E29" s="743"/>
      <c r="F29" s="439">
        <v>0</v>
      </c>
      <c r="G29" s="440">
        <v>2</v>
      </c>
      <c r="H29" s="439">
        <v>2</v>
      </c>
      <c r="I29" s="38"/>
      <c r="L29" s="176"/>
      <c r="M29" s="176"/>
      <c r="N29" s="176"/>
    </row>
    <row r="30" spans="2:14" ht="15.75" thickBot="1" x14ac:dyDescent="0.3">
      <c r="B30" s="32"/>
      <c r="C30" s="748" t="s">
        <v>685</v>
      </c>
      <c r="D30" s="749"/>
      <c r="E30" s="749"/>
      <c r="F30" s="749"/>
      <c r="G30" s="749"/>
      <c r="H30" s="750"/>
      <c r="I30" s="33"/>
    </row>
    <row r="31" spans="2:14" ht="179.25" x14ac:dyDescent="0.25">
      <c r="B31" s="37"/>
      <c r="C31" s="441" t="s">
        <v>686</v>
      </c>
      <c r="D31" s="708" t="s">
        <v>687</v>
      </c>
      <c r="E31" s="743"/>
      <c r="F31" s="439">
        <v>0</v>
      </c>
      <c r="G31" s="440">
        <v>0</v>
      </c>
      <c r="H31" s="439">
        <v>1</v>
      </c>
      <c r="I31" s="38"/>
      <c r="L31" s="176"/>
      <c r="M31" s="176"/>
      <c r="N31" s="176"/>
    </row>
    <row r="32" spans="2:14" x14ac:dyDescent="0.25">
      <c r="B32" s="37"/>
      <c r="C32" s="441" t="s">
        <v>688</v>
      </c>
      <c r="D32" s="708" t="s">
        <v>689</v>
      </c>
      <c r="E32" s="743"/>
      <c r="F32" s="439">
        <v>0</v>
      </c>
      <c r="G32" s="440">
        <v>1</v>
      </c>
      <c r="H32" s="439">
        <v>1</v>
      </c>
      <c r="I32" s="38"/>
      <c r="L32" s="176"/>
      <c r="M32" s="176"/>
      <c r="N32" s="176"/>
    </row>
    <row r="33" spans="2:14" x14ac:dyDescent="0.25">
      <c r="B33" s="37"/>
      <c r="C33" s="441" t="s">
        <v>690</v>
      </c>
      <c r="D33" s="708" t="s">
        <v>691</v>
      </c>
      <c r="E33" s="743"/>
      <c r="F33" s="439">
        <v>1</v>
      </c>
      <c r="G33" s="440">
        <v>2</v>
      </c>
      <c r="H33" s="439">
        <v>3</v>
      </c>
      <c r="I33" s="38"/>
      <c r="L33" s="176"/>
      <c r="M33" s="176"/>
      <c r="N33" s="176"/>
    </row>
    <row r="34" spans="2:14" x14ac:dyDescent="0.25">
      <c r="B34" s="37"/>
      <c r="C34" s="751" t="s">
        <v>692</v>
      </c>
      <c r="D34" s="708" t="s">
        <v>693</v>
      </c>
      <c r="E34" s="743"/>
      <c r="F34" s="439">
        <v>0</v>
      </c>
      <c r="G34" s="440">
        <v>0</v>
      </c>
      <c r="H34" s="439">
        <v>1</v>
      </c>
      <c r="I34" s="38"/>
      <c r="L34" s="176"/>
      <c r="M34" s="176"/>
      <c r="N34" s="176"/>
    </row>
    <row r="35" spans="2:14" x14ac:dyDescent="0.25">
      <c r="B35" s="37"/>
      <c r="C35" s="752"/>
      <c r="D35" s="708" t="s">
        <v>694</v>
      </c>
      <c r="E35" s="743"/>
      <c r="F35" s="439">
        <v>0</v>
      </c>
      <c r="G35" s="440">
        <v>5</v>
      </c>
      <c r="H35" s="439">
        <v>8</v>
      </c>
      <c r="I35" s="38"/>
      <c r="L35" s="176"/>
      <c r="M35" s="176"/>
      <c r="N35" s="176"/>
    </row>
    <row r="36" spans="2:14" x14ac:dyDescent="0.25">
      <c r="B36" s="37"/>
      <c r="C36" s="441" t="s">
        <v>695</v>
      </c>
      <c r="D36" s="708" t="s">
        <v>696</v>
      </c>
      <c r="E36" s="743"/>
      <c r="F36" s="439">
        <v>0</v>
      </c>
      <c r="G36" s="440">
        <v>0</v>
      </c>
      <c r="H36" s="439">
        <v>1</v>
      </c>
      <c r="I36" s="38"/>
      <c r="L36" s="176"/>
      <c r="M36" s="176"/>
      <c r="N36" s="176"/>
    </row>
    <row r="37" spans="2:14" ht="15.75" thickBot="1" x14ac:dyDescent="0.3">
      <c r="B37" s="37"/>
      <c r="C37" s="441" t="s">
        <v>697</v>
      </c>
      <c r="D37" s="708" t="s">
        <v>698</v>
      </c>
      <c r="E37" s="743"/>
      <c r="F37" s="439">
        <v>0</v>
      </c>
      <c r="G37" s="440">
        <v>0</v>
      </c>
      <c r="H37" s="439">
        <v>1</v>
      </c>
      <c r="I37" s="38"/>
      <c r="L37" s="176"/>
      <c r="M37" s="176"/>
      <c r="N37" s="176"/>
    </row>
    <row r="38" spans="2:14" ht="15.75" thickBot="1" x14ac:dyDescent="0.3">
      <c r="B38" s="32"/>
      <c r="C38" s="748" t="s">
        <v>699</v>
      </c>
      <c r="D38" s="749"/>
      <c r="E38" s="749"/>
      <c r="F38" s="749"/>
      <c r="G38" s="749"/>
      <c r="H38" s="750"/>
      <c r="I38" s="33"/>
    </row>
    <row r="39" spans="2:14" ht="209.25" x14ac:dyDescent="0.25">
      <c r="B39" s="37"/>
      <c r="C39" s="441" t="s">
        <v>700</v>
      </c>
      <c r="D39" s="708" t="s">
        <v>701</v>
      </c>
      <c r="E39" s="743"/>
      <c r="F39" s="439">
        <v>0</v>
      </c>
      <c r="G39" s="445">
        <v>0.5</v>
      </c>
      <c r="H39" s="446">
        <v>1</v>
      </c>
      <c r="I39" s="38"/>
      <c r="K39" s="213"/>
      <c r="L39" s="176"/>
      <c r="M39" s="176"/>
      <c r="N39" s="176"/>
    </row>
    <row r="40" spans="2:14" x14ac:dyDescent="0.25">
      <c r="B40" s="37"/>
      <c r="C40" s="441" t="s">
        <v>702</v>
      </c>
      <c r="D40" s="708" t="s">
        <v>703</v>
      </c>
      <c r="E40" s="743"/>
      <c r="F40" s="439">
        <v>0</v>
      </c>
      <c r="G40" s="440">
        <v>1</v>
      </c>
      <c r="H40" s="439">
        <v>1</v>
      </c>
      <c r="I40" s="38"/>
      <c r="L40" s="176"/>
      <c r="M40" s="176"/>
      <c r="N40" s="176"/>
    </row>
    <row r="41" spans="2:14" x14ac:dyDescent="0.25">
      <c r="B41" s="37"/>
      <c r="C41" s="441" t="s">
        <v>704</v>
      </c>
      <c r="D41" s="708" t="s">
        <v>705</v>
      </c>
      <c r="E41" s="743"/>
      <c r="F41" s="439">
        <v>0</v>
      </c>
      <c r="G41" s="440">
        <v>3</v>
      </c>
      <c r="H41" s="439">
        <v>4</v>
      </c>
      <c r="I41" s="38"/>
      <c r="L41" s="176"/>
      <c r="M41" s="176"/>
      <c r="N41" s="176"/>
    </row>
    <row r="42" spans="2:14" x14ac:dyDescent="0.25">
      <c r="B42" s="37"/>
      <c r="C42" s="441" t="s">
        <v>706</v>
      </c>
      <c r="D42" s="708" t="s">
        <v>707</v>
      </c>
      <c r="E42" s="743"/>
      <c r="F42" s="439">
        <v>0</v>
      </c>
      <c r="G42" s="440">
        <v>7</v>
      </c>
      <c r="H42" s="439">
        <v>16</v>
      </c>
      <c r="I42" s="38"/>
      <c r="L42" s="176"/>
      <c r="M42" s="176"/>
      <c r="N42" s="176"/>
    </row>
    <row r="43" spans="2:14" ht="15.75" thickBot="1" x14ac:dyDescent="0.3">
      <c r="B43" s="37"/>
      <c r="C43" s="441" t="s">
        <v>708</v>
      </c>
      <c r="D43" s="708" t="s">
        <v>709</v>
      </c>
      <c r="E43" s="743"/>
      <c r="F43" s="447">
        <v>0</v>
      </c>
      <c r="G43" s="448">
        <v>0</v>
      </c>
      <c r="H43" s="447">
        <v>1</v>
      </c>
      <c r="I43" s="38"/>
    </row>
    <row r="44" spans="2:14" ht="15.75" thickBot="1" x14ac:dyDescent="0.3">
      <c r="B44" s="449"/>
      <c r="C44" s="450"/>
      <c r="D44" s="450"/>
      <c r="E44" s="450"/>
      <c r="F44" s="450"/>
      <c r="G44" s="450"/>
      <c r="H44" s="450"/>
      <c r="I44" s="451"/>
    </row>
  </sheetData>
  <mergeCells count="43">
    <mergeCell ref="D41:E41"/>
    <mergeCell ref="D42:E42"/>
    <mergeCell ref="D43:E43"/>
    <mergeCell ref="D36:E36"/>
    <mergeCell ref="D37:E37"/>
    <mergeCell ref="C38:H38"/>
    <mergeCell ref="D39:E39"/>
    <mergeCell ref="D40:E40"/>
    <mergeCell ref="D32:E32"/>
    <mergeCell ref="D33:E33"/>
    <mergeCell ref="C34:C35"/>
    <mergeCell ref="D34:E34"/>
    <mergeCell ref="D35:E35"/>
    <mergeCell ref="C10:C11"/>
    <mergeCell ref="C15:H15"/>
    <mergeCell ref="C19:H19"/>
    <mergeCell ref="C25:H25"/>
    <mergeCell ref="C30:H30"/>
    <mergeCell ref="D22:E22"/>
    <mergeCell ref="D20:E20"/>
    <mergeCell ref="D11:E11"/>
    <mergeCell ref="D12:E12"/>
    <mergeCell ref="D14:E14"/>
    <mergeCell ref="D17:E17"/>
    <mergeCell ref="D9:E9"/>
    <mergeCell ref="D10:E10"/>
    <mergeCell ref="D31:E31"/>
    <mergeCell ref="D13:E13"/>
    <mergeCell ref="D23:E23"/>
    <mergeCell ref="D24:E24"/>
    <mergeCell ref="D26:E26"/>
    <mergeCell ref="D18:E18"/>
    <mergeCell ref="D27:E27"/>
    <mergeCell ref="D28:E28"/>
    <mergeCell ref="D29:E29"/>
    <mergeCell ref="D16:E16"/>
    <mergeCell ref="D21:E21"/>
    <mergeCell ref="C8:H8"/>
    <mergeCell ref="C3:H3"/>
    <mergeCell ref="C4:H4"/>
    <mergeCell ref="C5:H5"/>
    <mergeCell ref="D7:E7"/>
    <mergeCell ref="C6:D6"/>
  </mergeCells>
  <pageMargins left="0.25" right="0.25" top="0.17" bottom="0.17" header="0.17" footer="0.17"/>
  <pageSetup orientation="portrait"/>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0"/>
  </sheetPr>
  <dimension ref="B1:H41"/>
  <sheetViews>
    <sheetView topLeftCell="A30" zoomScaleNormal="100" zoomScalePageLayoutView="42" workbookViewId="0">
      <selection activeCell="N10" sqref="N10"/>
    </sheetView>
  </sheetViews>
  <sheetFormatPr defaultColWidth="8.85546875" defaultRowHeight="15" x14ac:dyDescent="0.25"/>
  <cols>
    <col min="1" max="1" width="1.28515625" customWidth="1"/>
    <col min="2" max="2" width="2" customWidth="1"/>
    <col min="3" max="3" width="45.28515625" customWidth="1"/>
    <col min="4" max="4" width="92.42578125" customWidth="1"/>
    <col min="5" max="5" width="2.42578125" customWidth="1"/>
    <col min="6" max="6" width="1.42578125" customWidth="1"/>
  </cols>
  <sheetData>
    <row r="1" spans="2:8" ht="15.75" thickBot="1" x14ac:dyDescent="0.3"/>
    <row r="2" spans="2:8" ht="15.75" thickBot="1" x14ac:dyDescent="0.3">
      <c r="B2" s="93"/>
      <c r="C2" s="53"/>
      <c r="D2" s="53"/>
      <c r="E2" s="54"/>
    </row>
    <row r="3" spans="2:8" ht="19.5" thickBot="1" x14ac:dyDescent="0.35">
      <c r="B3" s="94"/>
      <c r="C3" s="755" t="s">
        <v>710</v>
      </c>
      <c r="D3" s="756"/>
      <c r="E3" s="63"/>
    </row>
    <row r="4" spans="2:8" x14ac:dyDescent="0.25">
      <c r="B4" s="94"/>
      <c r="C4" s="95"/>
      <c r="D4" s="95"/>
      <c r="E4" s="63"/>
    </row>
    <row r="5" spans="2:8" ht="15.75" thickBot="1" x14ac:dyDescent="0.3">
      <c r="B5" s="94"/>
      <c r="C5" s="96" t="s">
        <v>711</v>
      </c>
      <c r="D5" s="95"/>
      <c r="E5" s="63"/>
    </row>
    <row r="6" spans="2:8" ht="15.75" thickBot="1" x14ac:dyDescent="0.3">
      <c r="B6" s="94"/>
      <c r="C6" s="103" t="s">
        <v>712</v>
      </c>
      <c r="D6" s="104" t="s">
        <v>713</v>
      </c>
      <c r="E6" s="63"/>
    </row>
    <row r="7" spans="2:8" ht="275.10000000000002" customHeight="1" thickBot="1" x14ac:dyDescent="0.3">
      <c r="B7" s="94"/>
      <c r="C7" s="97" t="s">
        <v>714</v>
      </c>
      <c r="D7" s="452" t="s">
        <v>715</v>
      </c>
      <c r="E7" s="63"/>
    </row>
    <row r="8" spans="2:8" ht="135.75" thickBot="1" x14ac:dyDescent="0.3">
      <c r="B8" s="94"/>
      <c r="C8" s="98" t="s">
        <v>716</v>
      </c>
      <c r="D8" s="453" t="s">
        <v>717</v>
      </c>
      <c r="E8" s="63"/>
    </row>
    <row r="9" spans="2:8" ht="120.75" thickBot="1" x14ac:dyDescent="0.3">
      <c r="B9" s="94"/>
      <c r="C9" s="336" t="s">
        <v>718</v>
      </c>
      <c r="D9" s="454" t="s">
        <v>719</v>
      </c>
      <c r="E9" s="63"/>
      <c r="H9" s="176"/>
    </row>
    <row r="10" spans="2:8" ht="240.75" thickBot="1" x14ac:dyDescent="0.3">
      <c r="B10" s="94"/>
      <c r="C10" s="307" t="s">
        <v>720</v>
      </c>
      <c r="D10" s="490" t="s">
        <v>721</v>
      </c>
      <c r="E10" s="63"/>
    </row>
    <row r="11" spans="2:8" ht="135.75" thickBot="1" x14ac:dyDescent="0.3">
      <c r="B11" s="94"/>
      <c r="C11" s="97" t="s">
        <v>722</v>
      </c>
      <c r="D11" s="452" t="s">
        <v>723</v>
      </c>
      <c r="E11" s="63"/>
    </row>
    <row r="12" spans="2:8" ht="39.950000000000003" customHeight="1" x14ac:dyDescent="0.25">
      <c r="B12" s="94"/>
      <c r="C12" s="754" t="s">
        <v>724</v>
      </c>
      <c r="D12" s="754"/>
      <c r="E12" s="63"/>
    </row>
    <row r="13" spans="2:8" x14ac:dyDescent="0.25">
      <c r="B13" s="94"/>
      <c r="C13" s="95"/>
      <c r="D13" s="95"/>
      <c r="E13" s="63"/>
    </row>
    <row r="14" spans="2:8" ht="15.75" thickBot="1" x14ac:dyDescent="0.3">
      <c r="B14" s="94"/>
      <c r="C14" s="757" t="s">
        <v>725</v>
      </c>
      <c r="D14" s="757"/>
      <c r="E14" s="63"/>
    </row>
    <row r="15" spans="2:8" ht="15.75" thickBot="1" x14ac:dyDescent="0.3">
      <c r="B15" s="94"/>
      <c r="C15" s="105" t="s">
        <v>726</v>
      </c>
      <c r="D15" s="105" t="s">
        <v>713</v>
      </c>
      <c r="E15" s="63"/>
    </row>
    <row r="16" spans="2:8" ht="15.75" thickBot="1" x14ac:dyDescent="0.3">
      <c r="B16" s="94"/>
      <c r="C16" s="753" t="s">
        <v>727</v>
      </c>
      <c r="D16" s="753"/>
      <c r="E16" s="63"/>
    </row>
    <row r="17" spans="2:5" ht="408.95" customHeight="1" thickBot="1" x14ac:dyDescent="0.3">
      <c r="B17" s="94"/>
      <c r="C17" s="99" t="s">
        <v>728</v>
      </c>
      <c r="D17" s="493" t="s">
        <v>729</v>
      </c>
      <c r="E17" s="63"/>
    </row>
    <row r="18" spans="2:5" ht="225.75" thickBot="1" x14ac:dyDescent="0.3">
      <c r="B18" s="94"/>
      <c r="C18" s="99" t="s">
        <v>730</v>
      </c>
      <c r="D18" s="493" t="s">
        <v>731</v>
      </c>
      <c r="E18" s="63"/>
    </row>
    <row r="19" spans="2:5" ht="15.75" thickBot="1" x14ac:dyDescent="0.3">
      <c r="B19" s="94"/>
      <c r="C19" s="758" t="s">
        <v>732</v>
      </c>
      <c r="D19" s="758"/>
      <c r="E19" s="63"/>
    </row>
    <row r="20" spans="2:5" ht="75.75" customHeight="1" thickBot="1" x14ac:dyDescent="0.3">
      <c r="B20" s="94"/>
      <c r="C20" s="212" t="s">
        <v>733</v>
      </c>
      <c r="D20" s="494" t="s">
        <v>374</v>
      </c>
      <c r="E20" s="63"/>
    </row>
    <row r="21" spans="2:5" ht="120.75" customHeight="1" thickBot="1" x14ac:dyDescent="0.3">
      <c r="B21" s="94"/>
      <c r="C21" s="212" t="s">
        <v>734</v>
      </c>
      <c r="D21" s="494" t="s">
        <v>374</v>
      </c>
      <c r="E21" s="63"/>
    </row>
    <row r="22" spans="2:5" ht="15.75" thickBot="1" x14ac:dyDescent="0.3">
      <c r="B22" s="94"/>
      <c r="C22" s="753" t="s">
        <v>735</v>
      </c>
      <c r="D22" s="753"/>
      <c r="E22" s="63"/>
    </row>
    <row r="23" spans="2:5" ht="135.75" thickBot="1" x14ac:dyDescent="0.3">
      <c r="B23" s="94"/>
      <c r="C23" s="99" t="s">
        <v>736</v>
      </c>
      <c r="D23" s="493" t="s">
        <v>737</v>
      </c>
      <c r="E23" s="63"/>
    </row>
    <row r="24" spans="2:5" ht="60.75" thickBot="1" x14ac:dyDescent="0.3">
      <c r="B24" s="94"/>
      <c r="C24" s="99" t="s">
        <v>738</v>
      </c>
      <c r="D24" s="493" t="s">
        <v>739</v>
      </c>
      <c r="E24" s="63"/>
    </row>
    <row r="25" spans="2:5" ht="15.75" thickBot="1" x14ac:dyDescent="0.3">
      <c r="B25" s="94"/>
      <c r="C25" s="753" t="s">
        <v>740</v>
      </c>
      <c r="D25" s="753"/>
      <c r="E25" s="63"/>
    </row>
    <row r="26" spans="2:5" ht="180.75" thickBot="1" x14ac:dyDescent="0.3">
      <c r="B26" s="94"/>
      <c r="C26" s="101" t="s">
        <v>741</v>
      </c>
      <c r="D26" s="495" t="s">
        <v>742</v>
      </c>
      <c r="E26" s="63"/>
    </row>
    <row r="27" spans="2:5" ht="409.6" thickBot="1" x14ac:dyDescent="0.3">
      <c r="B27" s="94"/>
      <c r="C27" s="101" t="s">
        <v>743</v>
      </c>
      <c r="D27" s="495" t="s">
        <v>744</v>
      </c>
      <c r="E27" s="63"/>
    </row>
    <row r="28" spans="2:5" ht="75.75" thickBot="1" x14ac:dyDescent="0.3">
      <c r="B28" s="94"/>
      <c r="C28" s="101" t="s">
        <v>745</v>
      </c>
      <c r="D28" s="495" t="s">
        <v>746</v>
      </c>
      <c r="E28" s="63"/>
    </row>
    <row r="29" spans="2:5" ht="15.75" thickBot="1" x14ac:dyDescent="0.3">
      <c r="B29" s="94"/>
      <c r="C29" s="753" t="s">
        <v>747</v>
      </c>
      <c r="D29" s="753"/>
      <c r="E29" s="63"/>
    </row>
    <row r="30" spans="2:5" ht="105.75" thickBot="1" x14ac:dyDescent="0.3">
      <c r="B30" s="94"/>
      <c r="C30" s="99" t="s">
        <v>748</v>
      </c>
      <c r="D30" s="493" t="s">
        <v>749</v>
      </c>
      <c r="E30" s="63"/>
    </row>
    <row r="31" spans="2:5" ht="45.75" thickBot="1" x14ac:dyDescent="0.3">
      <c r="B31" s="94"/>
      <c r="C31" s="212" t="s">
        <v>750</v>
      </c>
      <c r="D31" s="493" t="s">
        <v>751</v>
      </c>
      <c r="E31" s="63"/>
    </row>
    <row r="32" spans="2:5" ht="75.75" thickBot="1" x14ac:dyDescent="0.3">
      <c r="B32" s="94"/>
      <c r="C32" s="212" t="s">
        <v>752</v>
      </c>
      <c r="D32" s="493" t="s">
        <v>753</v>
      </c>
      <c r="E32" s="63"/>
    </row>
    <row r="33" spans="2:5" ht="180.75" thickBot="1" x14ac:dyDescent="0.3">
      <c r="B33" s="94"/>
      <c r="C33" s="99" t="s">
        <v>754</v>
      </c>
      <c r="D33" s="493" t="s">
        <v>755</v>
      </c>
      <c r="E33" s="63"/>
    </row>
    <row r="34" spans="2:5" ht="75.75" thickBot="1" x14ac:dyDescent="0.3">
      <c r="B34" s="94"/>
      <c r="C34" s="99" t="s">
        <v>756</v>
      </c>
      <c r="D34" s="493" t="s">
        <v>757</v>
      </c>
      <c r="E34" s="63"/>
    </row>
    <row r="35" spans="2:5" ht="45.75" thickBot="1" x14ac:dyDescent="0.3">
      <c r="B35" s="94"/>
      <c r="C35" s="99" t="s">
        <v>758</v>
      </c>
      <c r="D35" s="493" t="s">
        <v>759</v>
      </c>
      <c r="E35" s="63"/>
    </row>
    <row r="36" spans="2:5" ht="15.75" thickBot="1" x14ac:dyDescent="0.3">
      <c r="B36" s="94"/>
      <c r="C36" s="753" t="s">
        <v>760</v>
      </c>
      <c r="D36" s="753"/>
      <c r="E36" s="63"/>
    </row>
    <row r="37" spans="2:5" ht="45.75" thickBot="1" x14ac:dyDescent="0.3">
      <c r="B37" s="312"/>
      <c r="C37" s="334" t="s">
        <v>761</v>
      </c>
      <c r="D37" s="496" t="s">
        <v>762</v>
      </c>
      <c r="E37" s="312"/>
    </row>
    <row r="38" spans="2:5" ht="15.75" thickBot="1" x14ac:dyDescent="0.3">
      <c r="B38" s="94"/>
      <c r="C38" s="753" t="s">
        <v>763</v>
      </c>
      <c r="D38" s="753"/>
      <c r="E38" s="63"/>
    </row>
    <row r="39" spans="2:5" ht="45.6" customHeight="1" thickBot="1" x14ac:dyDescent="0.3">
      <c r="B39" s="94"/>
      <c r="C39" s="335" t="s">
        <v>764</v>
      </c>
      <c r="D39" s="100"/>
      <c r="E39" s="63"/>
    </row>
    <row r="40" spans="2:5" ht="30.75" thickBot="1" x14ac:dyDescent="0.3">
      <c r="B40" s="94"/>
      <c r="C40" s="335" t="s">
        <v>765</v>
      </c>
      <c r="D40" s="323"/>
      <c r="E40" s="63"/>
    </row>
    <row r="41" spans="2:5" ht="15.75" thickBot="1" x14ac:dyDescent="0.3">
      <c r="B41" s="132"/>
      <c r="C41" s="102"/>
      <c r="D41" s="102"/>
      <c r="E41" s="133"/>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4820" r:id="rId4" name="Check Box 4">
              <controlPr defaultSize="0" autoFill="0" autoLine="0" autoPict="0">
                <anchor moveWithCells="1" sizeWithCells="1">
                  <from>
                    <xdr:col>3</xdr:col>
                    <xdr:colOff>180975</xdr:colOff>
                    <xdr:row>38</xdr:row>
                    <xdr:rowOff>114300</xdr:rowOff>
                  </from>
                  <to>
                    <xdr:col>3</xdr:col>
                    <xdr:colOff>914400</xdr:colOff>
                    <xdr:row>38</xdr:row>
                    <xdr:rowOff>447675</xdr:rowOff>
                  </to>
                </anchor>
              </controlPr>
            </control>
          </mc:Choice>
        </mc:AlternateContent>
        <mc:AlternateContent xmlns:mc="http://schemas.openxmlformats.org/markup-compatibility/2006">
          <mc:Choice Requires="x14">
            <control shapeId="34821" r:id="rId5" name="Check Box 5">
              <controlPr defaultSize="0" autoFill="0" autoLine="0" autoPict="0">
                <anchor moveWithCells="1" sizeWithCells="1">
                  <from>
                    <xdr:col>3</xdr:col>
                    <xdr:colOff>962025</xdr:colOff>
                    <xdr:row>38</xdr:row>
                    <xdr:rowOff>114300</xdr:rowOff>
                  </from>
                  <to>
                    <xdr:col>3</xdr:col>
                    <xdr:colOff>1685925</xdr:colOff>
                    <xdr:row>38</xdr:row>
                    <xdr:rowOff>447675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0"/>
    <pageSetUpPr fitToPage="1"/>
  </sheetPr>
  <dimension ref="B1:T336"/>
  <sheetViews>
    <sheetView showGridLines="0" topLeftCell="A10" zoomScale="83" zoomScaleNormal="83" zoomScalePageLayoutView="85" workbookViewId="0">
      <pane xSplit="3" ySplit="10" topLeftCell="D122" activePane="bottomRight" state="frozen"/>
      <selection pane="topRight" activeCell="D10" sqref="D10"/>
      <selection pane="bottomLeft" activeCell="A20" sqref="A20"/>
      <selection pane="bottomRight" activeCell="M23" sqref="M23"/>
    </sheetView>
  </sheetViews>
  <sheetFormatPr defaultColWidth="8.85546875" defaultRowHeight="15" outlineLevelRow="1" x14ac:dyDescent="0.25"/>
  <cols>
    <col min="1" max="1" width="3" customWidth="1"/>
    <col min="2" max="2" width="28.42578125" customWidth="1"/>
    <col min="3" max="3" width="50.42578125" customWidth="1"/>
    <col min="4" max="4" width="34.28515625" customWidth="1"/>
    <col min="5" max="5" width="32" customWidth="1"/>
    <col min="6" max="6" width="26.7109375" customWidth="1"/>
    <col min="7" max="7" width="26.42578125" bestFit="1" customWidth="1"/>
    <col min="8" max="8" width="30" customWidth="1"/>
    <col min="9" max="9" width="26.140625" customWidth="1"/>
    <col min="10" max="10" width="25.85546875" customWidth="1"/>
    <col min="11" max="11" width="31" bestFit="1" customWidth="1"/>
    <col min="12" max="12" width="30.28515625" customWidth="1"/>
    <col min="13" max="13" width="27.140625" bestFit="1" customWidth="1"/>
    <col min="14" max="14" width="25" customWidth="1"/>
    <col min="15" max="15" width="25.85546875" bestFit="1" customWidth="1"/>
    <col min="16" max="16" width="30.28515625" customWidth="1"/>
    <col min="17" max="17" width="27.140625" bestFit="1" customWidth="1"/>
    <col min="18" max="18" width="24.28515625" customWidth="1"/>
    <col min="19" max="19" width="23.140625" bestFit="1" customWidth="1"/>
    <col min="20" max="20" width="27.7109375" customWidth="1"/>
  </cols>
  <sheetData>
    <row r="1" spans="2:19" ht="15.75" thickBot="1" x14ac:dyDescent="0.3"/>
    <row r="2" spans="2:19" ht="26.25" x14ac:dyDescent="0.25">
      <c r="B2" s="80"/>
      <c r="C2" s="776"/>
      <c r="D2" s="776"/>
      <c r="E2" s="776"/>
      <c r="F2" s="776"/>
      <c r="G2" s="776"/>
      <c r="H2" s="74"/>
      <c r="I2" s="74"/>
      <c r="J2" s="74"/>
      <c r="K2" s="74"/>
      <c r="L2" s="74"/>
      <c r="M2" s="74"/>
      <c r="N2" s="74"/>
      <c r="O2" s="74"/>
      <c r="P2" s="74"/>
      <c r="Q2" s="74"/>
      <c r="R2" s="74"/>
      <c r="S2" s="75"/>
    </row>
    <row r="3" spans="2:19" ht="26.25" x14ac:dyDescent="0.25">
      <c r="B3" s="81"/>
      <c r="C3" s="783" t="s">
        <v>766</v>
      </c>
      <c r="D3" s="784"/>
      <c r="E3" s="784"/>
      <c r="F3" s="784"/>
      <c r="G3" s="785"/>
      <c r="H3" s="77"/>
      <c r="I3" s="77"/>
      <c r="J3" s="77"/>
      <c r="K3" s="77"/>
      <c r="L3" s="77"/>
      <c r="M3" s="77"/>
      <c r="N3" s="77"/>
      <c r="O3" s="77"/>
      <c r="P3" s="77"/>
      <c r="Q3" s="77"/>
      <c r="R3" s="77"/>
      <c r="S3" s="79"/>
    </row>
    <row r="4" spans="2:19" ht="26.25" x14ac:dyDescent="0.25">
      <c r="B4" s="81"/>
      <c r="C4" s="82"/>
      <c r="D4" s="82"/>
      <c r="E4" s="82"/>
      <c r="F4" s="82"/>
      <c r="G4" s="82"/>
      <c r="H4" s="77"/>
      <c r="I4" s="77"/>
      <c r="J4" s="77"/>
      <c r="K4" s="77"/>
      <c r="L4" s="77"/>
      <c r="M4" s="77"/>
      <c r="N4" s="77"/>
      <c r="O4" s="77"/>
      <c r="P4" s="77"/>
      <c r="Q4" s="77"/>
      <c r="R4" s="77"/>
      <c r="S4" s="79"/>
    </row>
    <row r="5" spans="2:19" ht="15.75" thickBot="1" x14ac:dyDescent="0.3">
      <c r="B5" s="76"/>
      <c r="C5" s="77"/>
      <c r="D5" s="77"/>
      <c r="E5" s="77"/>
      <c r="F5" s="77"/>
      <c r="G5" s="77"/>
      <c r="H5" s="77"/>
      <c r="I5" s="77"/>
      <c r="J5" s="77"/>
      <c r="K5" s="77"/>
      <c r="L5" s="77"/>
      <c r="M5" s="77"/>
      <c r="N5" s="77"/>
      <c r="O5" s="77"/>
      <c r="P5" s="77"/>
      <c r="Q5" s="77"/>
      <c r="R5" s="77"/>
      <c r="S5" s="79"/>
    </row>
    <row r="6" spans="2:19" ht="34.5" customHeight="1" thickBot="1" x14ac:dyDescent="0.3">
      <c r="B6" s="777" t="s">
        <v>767</v>
      </c>
      <c r="C6" s="778"/>
      <c r="D6" s="778"/>
      <c r="E6" s="778"/>
      <c r="F6" s="778"/>
      <c r="G6" s="778"/>
      <c r="H6" s="205"/>
      <c r="I6" s="205"/>
      <c r="J6" s="205"/>
      <c r="K6" s="205"/>
      <c r="L6" s="205"/>
      <c r="M6" s="205"/>
      <c r="N6" s="205"/>
      <c r="O6" s="205"/>
      <c r="P6" s="205"/>
      <c r="Q6" s="205"/>
      <c r="R6" s="205"/>
      <c r="S6" s="206"/>
    </row>
    <row r="7" spans="2:19" ht="15.75" customHeight="1" x14ac:dyDescent="0.25">
      <c r="B7" s="779" t="s">
        <v>768</v>
      </c>
      <c r="C7" s="780"/>
      <c r="D7" s="780"/>
      <c r="E7" s="780"/>
      <c r="F7" s="780"/>
      <c r="G7" s="780"/>
      <c r="H7" s="205"/>
      <c r="I7" s="205"/>
      <c r="J7" s="205"/>
      <c r="K7" s="205"/>
      <c r="L7" s="205"/>
      <c r="M7" s="205"/>
      <c r="N7" s="205"/>
      <c r="O7" s="205"/>
      <c r="P7" s="205"/>
      <c r="Q7" s="205"/>
      <c r="R7" s="205"/>
      <c r="S7" s="206"/>
    </row>
    <row r="8" spans="2:19" ht="15.75" customHeight="1" thickBot="1" x14ac:dyDescent="0.3">
      <c r="B8" s="781" t="s">
        <v>769</v>
      </c>
      <c r="C8" s="782"/>
      <c r="D8" s="782"/>
      <c r="E8" s="782"/>
      <c r="F8" s="782"/>
      <c r="G8" s="782"/>
      <c r="H8" s="207"/>
      <c r="I8" s="207"/>
      <c r="J8" s="207"/>
      <c r="K8" s="207"/>
      <c r="L8" s="207"/>
      <c r="M8" s="207"/>
      <c r="N8" s="207"/>
      <c r="O8" s="207"/>
      <c r="P8" s="207"/>
      <c r="Q8" s="207"/>
      <c r="R8" s="207"/>
      <c r="S8" s="208"/>
    </row>
    <row r="10" spans="2:19" ht="21" x14ac:dyDescent="0.35">
      <c r="B10" s="867" t="s">
        <v>770</v>
      </c>
      <c r="C10" s="867"/>
    </row>
    <row r="11" spans="2:19" ht="15.75" hidden="1" thickBot="1" x14ac:dyDescent="0.3"/>
    <row r="12" spans="2:19" ht="15" hidden="1" customHeight="1" thickBot="1" x14ac:dyDescent="0.3">
      <c r="B12" s="209" t="s">
        <v>771</v>
      </c>
      <c r="C12" s="134" t="s">
        <v>19</v>
      </c>
    </row>
    <row r="13" spans="2:19" ht="15.75" hidden="1" customHeight="1" thickBot="1" x14ac:dyDescent="0.3">
      <c r="B13" s="209" t="s">
        <v>116</v>
      </c>
      <c r="C13" s="134" t="s">
        <v>28</v>
      </c>
    </row>
    <row r="14" spans="2:19" ht="15.75" hidden="1" customHeight="1" thickBot="1" x14ac:dyDescent="0.3">
      <c r="B14" s="209" t="s">
        <v>772</v>
      </c>
      <c r="C14" s="134" t="s">
        <v>773</v>
      </c>
    </row>
    <row r="15" spans="2:19" ht="15.75" hidden="1" customHeight="1" thickBot="1" x14ac:dyDescent="0.3">
      <c r="B15" s="209" t="s">
        <v>774</v>
      </c>
      <c r="C15" s="134" t="s">
        <v>45</v>
      </c>
    </row>
    <row r="16" spans="2:19" ht="15.75" hidden="1" thickBot="1" x14ac:dyDescent="0.3">
      <c r="B16" s="209" t="s">
        <v>775</v>
      </c>
      <c r="C16" s="134" t="s">
        <v>776</v>
      </c>
    </row>
    <row r="17" spans="2:19" ht="15.75" hidden="1" thickBot="1" x14ac:dyDescent="0.3">
      <c r="B17" s="209" t="s">
        <v>777</v>
      </c>
      <c r="C17" s="134" t="s">
        <v>778</v>
      </c>
    </row>
    <row r="18" spans="2:19" ht="15.75" thickBot="1" x14ac:dyDescent="0.3"/>
    <row r="19" spans="2:19" ht="15.75" thickBot="1" x14ac:dyDescent="0.3">
      <c r="D19" s="805" t="s">
        <v>779</v>
      </c>
      <c r="E19" s="806"/>
      <c r="F19" s="806"/>
      <c r="G19" s="807"/>
      <c r="H19" s="805" t="s">
        <v>780</v>
      </c>
      <c r="I19" s="806"/>
      <c r="J19" s="806"/>
      <c r="K19" s="807"/>
      <c r="L19" s="805" t="s">
        <v>781</v>
      </c>
      <c r="M19" s="806"/>
      <c r="N19" s="806"/>
      <c r="O19" s="807"/>
      <c r="P19" s="805" t="s">
        <v>782</v>
      </c>
      <c r="Q19" s="806"/>
      <c r="R19" s="806"/>
      <c r="S19" s="807"/>
    </row>
    <row r="20" spans="2:19" ht="45" customHeight="1" thickBot="1" x14ac:dyDescent="0.3">
      <c r="B20" s="798" t="s">
        <v>783</v>
      </c>
      <c r="C20" s="868" t="s">
        <v>784</v>
      </c>
      <c r="D20" s="135"/>
      <c r="E20" s="136" t="s">
        <v>785</v>
      </c>
      <c r="F20" s="137" t="s">
        <v>786</v>
      </c>
      <c r="G20" s="138" t="s">
        <v>787</v>
      </c>
      <c r="H20" s="135"/>
      <c r="I20" s="136" t="s">
        <v>785</v>
      </c>
      <c r="J20" s="137" t="s">
        <v>786</v>
      </c>
      <c r="K20" s="138" t="s">
        <v>787</v>
      </c>
      <c r="L20" s="135"/>
      <c r="M20" s="136" t="s">
        <v>785</v>
      </c>
      <c r="N20" s="137" t="s">
        <v>786</v>
      </c>
      <c r="O20" s="138" t="s">
        <v>787</v>
      </c>
      <c r="P20" s="135"/>
      <c r="Q20" s="136" t="s">
        <v>785</v>
      </c>
      <c r="R20" s="137" t="s">
        <v>786</v>
      </c>
      <c r="S20" s="138" t="s">
        <v>787</v>
      </c>
    </row>
    <row r="21" spans="2:19" ht="40.5" customHeight="1" x14ac:dyDescent="0.25">
      <c r="B21" s="830"/>
      <c r="C21" s="869"/>
      <c r="D21" s="139" t="s">
        <v>788</v>
      </c>
      <c r="E21" s="140"/>
      <c r="F21" s="141"/>
      <c r="G21" s="142"/>
      <c r="H21" s="143" t="s">
        <v>788</v>
      </c>
      <c r="I21" s="145">
        <f>J21+K21</f>
        <v>87000</v>
      </c>
      <c r="J21" s="145">
        <v>6000</v>
      </c>
      <c r="K21" s="146">
        <v>81000</v>
      </c>
      <c r="L21" s="139" t="s">
        <v>788</v>
      </c>
      <c r="M21" s="144">
        <v>89500</v>
      </c>
      <c r="N21" s="145">
        <v>4499</v>
      </c>
      <c r="O21" s="146">
        <f>+M21-N21</f>
        <v>85001</v>
      </c>
      <c r="P21" s="139" t="s">
        <v>788</v>
      </c>
      <c r="Q21" s="144"/>
      <c r="R21" s="145"/>
      <c r="S21" s="146"/>
    </row>
    <row r="22" spans="2:19" ht="39.75" customHeight="1" x14ac:dyDescent="0.25">
      <c r="B22" s="830"/>
      <c r="C22" s="869"/>
      <c r="D22" s="147" t="s">
        <v>789</v>
      </c>
      <c r="E22" s="148"/>
      <c r="F22" s="148"/>
      <c r="G22" s="149"/>
      <c r="H22" s="150" t="s">
        <v>789</v>
      </c>
      <c r="I22" s="151">
        <v>0.4723</v>
      </c>
      <c r="J22" s="151">
        <v>0.5</v>
      </c>
      <c r="K22" s="152">
        <v>0.4723</v>
      </c>
      <c r="L22" s="147" t="s">
        <v>789</v>
      </c>
      <c r="M22" s="151">
        <v>0.42499999999999999</v>
      </c>
      <c r="N22" s="151">
        <v>0.5</v>
      </c>
      <c r="O22" s="152">
        <v>0.42799999999999999</v>
      </c>
      <c r="P22" s="147" t="s">
        <v>789</v>
      </c>
      <c r="Q22" s="151"/>
      <c r="R22" s="151"/>
      <c r="S22" s="152"/>
    </row>
    <row r="23" spans="2:19" ht="37.5" customHeight="1" x14ac:dyDescent="0.25">
      <c r="B23" s="799"/>
      <c r="C23" s="870"/>
      <c r="D23" s="147" t="s">
        <v>790</v>
      </c>
      <c r="E23" s="148"/>
      <c r="F23" s="148"/>
      <c r="G23" s="149"/>
      <c r="H23" s="150" t="s">
        <v>790</v>
      </c>
      <c r="I23" s="151">
        <v>0.56240000000000001</v>
      </c>
      <c r="J23" s="151">
        <v>0.3</v>
      </c>
      <c r="K23" s="152">
        <f>I23</f>
        <v>0.56240000000000001</v>
      </c>
      <c r="L23" s="147" t="s">
        <v>790</v>
      </c>
      <c r="M23" s="151">
        <v>0.55200000000000005</v>
      </c>
      <c r="N23" s="151">
        <v>0.28000000000000003</v>
      </c>
      <c r="O23" s="152">
        <v>0.55400000000000005</v>
      </c>
      <c r="P23" s="147" t="s">
        <v>790</v>
      </c>
      <c r="Q23" s="151"/>
      <c r="R23" s="151"/>
      <c r="S23" s="152"/>
    </row>
    <row r="24" spans="2:19" ht="14.45" customHeight="1" thickBot="1" x14ac:dyDescent="0.3">
      <c r="B24" s="153"/>
      <c r="C24" s="153"/>
      <c r="Q24" s="154"/>
      <c r="R24" s="154"/>
      <c r="S24" s="154"/>
    </row>
    <row r="25" spans="2:19" ht="30" customHeight="1" thickBot="1" x14ac:dyDescent="0.3">
      <c r="B25" s="153"/>
      <c r="C25" s="153"/>
      <c r="D25" s="805" t="s">
        <v>779</v>
      </c>
      <c r="E25" s="806"/>
      <c r="F25" s="806"/>
      <c r="G25" s="807"/>
      <c r="H25" s="805" t="s">
        <v>780</v>
      </c>
      <c r="I25" s="806"/>
      <c r="J25" s="806"/>
      <c r="K25" s="807"/>
      <c r="L25" s="805" t="s">
        <v>791</v>
      </c>
      <c r="M25" s="806"/>
      <c r="N25" s="806"/>
      <c r="O25" s="807"/>
      <c r="P25" s="805" t="s">
        <v>782</v>
      </c>
      <c r="Q25" s="806"/>
      <c r="R25" s="806"/>
      <c r="S25" s="807"/>
    </row>
    <row r="26" spans="2:19" ht="47.25" customHeight="1" x14ac:dyDescent="0.25">
      <c r="B26" s="798" t="s">
        <v>792</v>
      </c>
      <c r="C26" s="798" t="s">
        <v>793</v>
      </c>
      <c r="D26" s="840" t="s">
        <v>794</v>
      </c>
      <c r="E26" s="841"/>
      <c r="F26" s="155" t="s">
        <v>795</v>
      </c>
      <c r="G26" s="156" t="s">
        <v>796</v>
      </c>
      <c r="H26" s="840" t="s">
        <v>794</v>
      </c>
      <c r="I26" s="841"/>
      <c r="J26" s="155" t="s">
        <v>795</v>
      </c>
      <c r="K26" s="156" t="s">
        <v>796</v>
      </c>
      <c r="L26" s="840" t="s">
        <v>794</v>
      </c>
      <c r="M26" s="841"/>
      <c r="N26" s="155" t="s">
        <v>795</v>
      </c>
      <c r="O26" s="156" t="s">
        <v>796</v>
      </c>
      <c r="P26" s="840" t="s">
        <v>794</v>
      </c>
      <c r="Q26" s="841"/>
      <c r="R26" s="155" t="s">
        <v>795</v>
      </c>
      <c r="S26" s="156" t="s">
        <v>796</v>
      </c>
    </row>
    <row r="27" spans="2:19" ht="51" customHeight="1" x14ac:dyDescent="0.25">
      <c r="B27" s="830"/>
      <c r="C27" s="830"/>
      <c r="D27" s="157" t="s">
        <v>788</v>
      </c>
      <c r="E27" s="158"/>
      <c r="F27" s="848"/>
      <c r="G27" s="850"/>
      <c r="H27" s="157" t="s">
        <v>788</v>
      </c>
      <c r="I27" s="159">
        <v>6000</v>
      </c>
      <c r="J27" s="159" t="s">
        <v>797</v>
      </c>
      <c r="K27" s="159" t="s">
        <v>798</v>
      </c>
      <c r="L27" s="457" t="s">
        <v>788</v>
      </c>
      <c r="M27" s="159">
        <v>4499</v>
      </c>
      <c r="N27" s="159" t="s">
        <v>797</v>
      </c>
      <c r="O27" s="159" t="s">
        <v>798</v>
      </c>
      <c r="P27" s="457" t="s">
        <v>788</v>
      </c>
      <c r="Q27" s="159"/>
      <c r="R27" s="844"/>
      <c r="S27" s="846"/>
    </row>
    <row r="28" spans="2:19" ht="51" customHeight="1" x14ac:dyDescent="0.25">
      <c r="B28" s="799"/>
      <c r="C28" s="799"/>
      <c r="D28" s="160" t="s">
        <v>799</v>
      </c>
      <c r="E28" s="161"/>
      <c r="F28" s="849"/>
      <c r="G28" s="851"/>
      <c r="H28" s="160" t="s">
        <v>799</v>
      </c>
      <c r="I28" s="162">
        <v>0.5</v>
      </c>
      <c r="J28" s="159" t="s">
        <v>800</v>
      </c>
      <c r="K28" s="159" t="s">
        <v>798</v>
      </c>
      <c r="L28" s="458" t="s">
        <v>799</v>
      </c>
      <c r="M28" s="162">
        <v>0.5</v>
      </c>
      <c r="N28" s="159" t="s">
        <v>800</v>
      </c>
      <c r="O28" s="159" t="s">
        <v>798</v>
      </c>
      <c r="P28" s="458" t="s">
        <v>799</v>
      </c>
      <c r="Q28" s="162"/>
      <c r="R28" s="845"/>
      <c r="S28" s="847"/>
    </row>
    <row r="29" spans="2:19" ht="51" customHeight="1" x14ac:dyDescent="0.25">
      <c r="B29" s="860"/>
      <c r="C29" s="861"/>
      <c r="D29" s="861"/>
      <c r="E29" s="861"/>
      <c r="F29" s="861"/>
      <c r="G29" s="862"/>
      <c r="H29" s="455"/>
      <c r="I29" s="162"/>
      <c r="J29" s="459" t="s">
        <v>801</v>
      </c>
      <c r="K29" s="456" t="s">
        <v>798</v>
      </c>
      <c r="L29" s="455"/>
      <c r="M29" s="162"/>
      <c r="N29" s="459" t="s">
        <v>801</v>
      </c>
      <c r="O29" s="351" t="s">
        <v>798</v>
      </c>
      <c r="P29" s="455"/>
      <c r="Q29" s="162"/>
      <c r="R29" s="350"/>
      <c r="S29" s="351"/>
    </row>
    <row r="30" spans="2:19" ht="51" customHeight="1" x14ac:dyDescent="0.25">
      <c r="B30" s="863"/>
      <c r="C30" s="864"/>
      <c r="D30" s="864"/>
      <c r="E30" s="864"/>
      <c r="F30" s="864"/>
      <c r="G30" s="865"/>
      <c r="H30" s="455"/>
      <c r="I30" s="162"/>
      <c r="J30" s="459" t="s">
        <v>802</v>
      </c>
      <c r="K30" s="456" t="s">
        <v>798</v>
      </c>
      <c r="L30" s="455"/>
      <c r="M30" s="162"/>
      <c r="N30" s="459" t="s">
        <v>802</v>
      </c>
      <c r="O30" s="351" t="s">
        <v>798</v>
      </c>
      <c r="P30" s="455"/>
      <c r="Q30" s="162"/>
      <c r="R30" s="350"/>
      <c r="S30" s="351"/>
    </row>
    <row r="31" spans="2:19" ht="45.6" customHeight="1" x14ac:dyDescent="0.25">
      <c r="B31" s="786" t="s">
        <v>803</v>
      </c>
      <c r="C31" s="800" t="s">
        <v>804</v>
      </c>
      <c r="D31" s="163" t="s">
        <v>805</v>
      </c>
      <c r="E31" s="164" t="s">
        <v>777</v>
      </c>
      <c r="F31" s="164" t="s">
        <v>806</v>
      </c>
      <c r="G31" s="165" t="s">
        <v>807</v>
      </c>
      <c r="H31" s="163" t="s">
        <v>805</v>
      </c>
      <c r="I31" s="164" t="s">
        <v>777</v>
      </c>
      <c r="J31" s="164" t="s">
        <v>806</v>
      </c>
      <c r="K31" s="165" t="s">
        <v>807</v>
      </c>
      <c r="L31" s="163" t="s">
        <v>805</v>
      </c>
      <c r="M31" s="164" t="s">
        <v>777</v>
      </c>
      <c r="N31" s="164" t="s">
        <v>806</v>
      </c>
      <c r="O31" s="165" t="s">
        <v>807</v>
      </c>
      <c r="P31" s="163" t="s">
        <v>805</v>
      </c>
      <c r="Q31" s="164" t="s">
        <v>777</v>
      </c>
      <c r="R31" s="164" t="s">
        <v>806</v>
      </c>
      <c r="S31" s="165" t="s">
        <v>807</v>
      </c>
    </row>
    <row r="32" spans="2:19" ht="30" customHeight="1" x14ac:dyDescent="0.25">
      <c r="B32" s="797"/>
      <c r="C32" s="801"/>
      <c r="D32" s="166">
        <v>3</v>
      </c>
      <c r="E32" s="167" t="s">
        <v>778</v>
      </c>
      <c r="F32" s="167" t="s">
        <v>808</v>
      </c>
      <c r="G32" s="168" t="s">
        <v>809</v>
      </c>
      <c r="H32" s="169">
        <v>5</v>
      </c>
      <c r="I32" s="170" t="s">
        <v>778</v>
      </c>
      <c r="J32" s="169" t="s">
        <v>808</v>
      </c>
      <c r="K32" s="171" t="s">
        <v>810</v>
      </c>
      <c r="L32" s="169">
        <v>5</v>
      </c>
      <c r="M32" s="170" t="s">
        <v>778</v>
      </c>
      <c r="N32" s="169" t="s">
        <v>808</v>
      </c>
      <c r="O32" s="171" t="s">
        <v>810</v>
      </c>
      <c r="P32" s="169"/>
      <c r="Q32" s="170"/>
      <c r="R32" s="169"/>
      <c r="S32" s="171"/>
    </row>
    <row r="33" spans="2:19" ht="36.75" hidden="1" customHeight="1" outlineLevel="1" x14ac:dyDescent="0.25">
      <c r="B33" s="797"/>
      <c r="C33" s="801"/>
      <c r="D33" s="163" t="s">
        <v>805</v>
      </c>
      <c r="E33" s="164" t="s">
        <v>777</v>
      </c>
      <c r="F33" s="164" t="s">
        <v>806</v>
      </c>
      <c r="G33" s="165" t="s">
        <v>807</v>
      </c>
      <c r="H33" s="163" t="s">
        <v>805</v>
      </c>
      <c r="I33" s="164" t="s">
        <v>777</v>
      </c>
      <c r="J33" s="164" t="s">
        <v>806</v>
      </c>
      <c r="K33" s="165" t="s">
        <v>807</v>
      </c>
      <c r="L33" s="163" t="s">
        <v>805</v>
      </c>
      <c r="M33" s="164" t="s">
        <v>777</v>
      </c>
      <c r="N33" s="164" t="s">
        <v>806</v>
      </c>
      <c r="O33" s="165" t="s">
        <v>807</v>
      </c>
      <c r="P33" s="163" t="s">
        <v>805</v>
      </c>
      <c r="Q33" s="164" t="s">
        <v>777</v>
      </c>
      <c r="R33" s="164" t="s">
        <v>806</v>
      </c>
      <c r="S33" s="165" t="s">
        <v>807</v>
      </c>
    </row>
    <row r="34" spans="2:19" ht="30" hidden="1" customHeight="1" outlineLevel="1" x14ac:dyDescent="0.25">
      <c r="B34" s="797"/>
      <c r="C34" s="801"/>
      <c r="D34" s="166"/>
      <c r="E34" s="167"/>
      <c r="F34" s="167"/>
      <c r="G34" s="168"/>
      <c r="H34" s="169"/>
      <c r="I34" s="170"/>
      <c r="J34" s="169"/>
      <c r="K34" s="171"/>
      <c r="L34" s="169"/>
      <c r="M34" s="170"/>
      <c r="N34" s="169"/>
      <c r="O34" s="171"/>
      <c r="P34" s="169"/>
      <c r="Q34" s="170"/>
      <c r="R34" s="169"/>
      <c r="S34" s="171"/>
    </row>
    <row r="35" spans="2:19" ht="36" hidden="1" customHeight="1" outlineLevel="1" x14ac:dyDescent="0.25">
      <c r="B35" s="797"/>
      <c r="C35" s="801"/>
      <c r="D35" s="163" t="s">
        <v>805</v>
      </c>
      <c r="E35" s="164" t="s">
        <v>777</v>
      </c>
      <c r="F35" s="164" t="s">
        <v>806</v>
      </c>
      <c r="G35" s="165" t="s">
        <v>807</v>
      </c>
      <c r="H35" s="163" t="s">
        <v>805</v>
      </c>
      <c r="I35" s="164" t="s">
        <v>777</v>
      </c>
      <c r="J35" s="164" t="s">
        <v>806</v>
      </c>
      <c r="K35" s="165" t="s">
        <v>807</v>
      </c>
      <c r="L35" s="163" t="s">
        <v>805</v>
      </c>
      <c r="M35" s="164" t="s">
        <v>777</v>
      </c>
      <c r="N35" s="164" t="s">
        <v>806</v>
      </c>
      <c r="O35" s="165" t="s">
        <v>807</v>
      </c>
      <c r="P35" s="163" t="s">
        <v>805</v>
      </c>
      <c r="Q35" s="164" t="s">
        <v>777</v>
      </c>
      <c r="R35" s="164" t="s">
        <v>806</v>
      </c>
      <c r="S35" s="165" t="s">
        <v>807</v>
      </c>
    </row>
    <row r="36" spans="2:19" ht="30" hidden="1" customHeight="1" outlineLevel="1" x14ac:dyDescent="0.25">
      <c r="B36" s="797"/>
      <c r="C36" s="801"/>
      <c r="D36" s="166"/>
      <c r="E36" s="167"/>
      <c r="F36" s="167"/>
      <c r="G36" s="168"/>
      <c r="H36" s="169"/>
      <c r="I36" s="170"/>
      <c r="J36" s="169"/>
      <c r="K36" s="171"/>
      <c r="L36" s="169"/>
      <c r="M36" s="170"/>
      <c r="N36" s="169"/>
      <c r="O36" s="171"/>
      <c r="P36" s="169"/>
      <c r="Q36" s="170"/>
      <c r="R36" s="169"/>
      <c r="S36" s="171"/>
    </row>
    <row r="37" spans="2:19" ht="39" hidden="1" customHeight="1" outlineLevel="1" x14ac:dyDescent="0.25">
      <c r="B37" s="797"/>
      <c r="C37" s="801"/>
      <c r="D37" s="163" t="s">
        <v>805</v>
      </c>
      <c r="E37" s="164" t="s">
        <v>777</v>
      </c>
      <c r="F37" s="164" t="s">
        <v>806</v>
      </c>
      <c r="G37" s="165" t="s">
        <v>807</v>
      </c>
      <c r="H37" s="163" t="s">
        <v>805</v>
      </c>
      <c r="I37" s="164" t="s">
        <v>777</v>
      </c>
      <c r="J37" s="164" t="s">
        <v>806</v>
      </c>
      <c r="K37" s="165" t="s">
        <v>807</v>
      </c>
      <c r="L37" s="163" t="s">
        <v>805</v>
      </c>
      <c r="M37" s="164" t="s">
        <v>777</v>
      </c>
      <c r="N37" s="164" t="s">
        <v>806</v>
      </c>
      <c r="O37" s="165" t="s">
        <v>807</v>
      </c>
      <c r="P37" s="163" t="s">
        <v>805</v>
      </c>
      <c r="Q37" s="164" t="s">
        <v>777</v>
      </c>
      <c r="R37" s="164" t="s">
        <v>806</v>
      </c>
      <c r="S37" s="165" t="s">
        <v>807</v>
      </c>
    </row>
    <row r="38" spans="2:19" ht="30" hidden="1" customHeight="1" outlineLevel="1" x14ac:dyDescent="0.25">
      <c r="B38" s="797"/>
      <c r="C38" s="801"/>
      <c r="D38" s="166"/>
      <c r="E38" s="167"/>
      <c r="F38" s="167"/>
      <c r="G38" s="168"/>
      <c r="H38" s="169"/>
      <c r="I38" s="170"/>
      <c r="J38" s="169"/>
      <c r="K38" s="171"/>
      <c r="L38" s="169"/>
      <c r="M38" s="170"/>
      <c r="N38" s="169"/>
      <c r="O38" s="171"/>
      <c r="P38" s="169"/>
      <c r="Q38" s="170"/>
      <c r="R38" s="169"/>
      <c r="S38" s="171"/>
    </row>
    <row r="39" spans="2:19" ht="36.75" hidden="1" customHeight="1" outlineLevel="1" x14ac:dyDescent="0.25">
      <c r="B39" s="797"/>
      <c r="C39" s="801"/>
      <c r="D39" s="163" t="s">
        <v>805</v>
      </c>
      <c r="E39" s="164" t="s">
        <v>777</v>
      </c>
      <c r="F39" s="164" t="s">
        <v>806</v>
      </c>
      <c r="G39" s="165" t="s">
        <v>807</v>
      </c>
      <c r="H39" s="163" t="s">
        <v>805</v>
      </c>
      <c r="I39" s="164" t="s">
        <v>777</v>
      </c>
      <c r="J39" s="164" t="s">
        <v>806</v>
      </c>
      <c r="K39" s="165" t="s">
        <v>807</v>
      </c>
      <c r="L39" s="163" t="s">
        <v>805</v>
      </c>
      <c r="M39" s="164" t="s">
        <v>777</v>
      </c>
      <c r="N39" s="164" t="s">
        <v>806</v>
      </c>
      <c r="O39" s="165" t="s">
        <v>807</v>
      </c>
      <c r="P39" s="163" t="s">
        <v>805</v>
      </c>
      <c r="Q39" s="164" t="s">
        <v>777</v>
      </c>
      <c r="R39" s="164" t="s">
        <v>806</v>
      </c>
      <c r="S39" s="165" t="s">
        <v>807</v>
      </c>
    </row>
    <row r="40" spans="2:19" ht="30" hidden="1" customHeight="1" outlineLevel="1" x14ac:dyDescent="0.25">
      <c r="B40" s="787"/>
      <c r="C40" s="802"/>
      <c r="D40" s="166"/>
      <c r="E40" s="167"/>
      <c r="F40" s="167"/>
      <c r="G40" s="168"/>
      <c r="H40" s="169"/>
      <c r="I40" s="170"/>
      <c r="J40" s="169"/>
      <c r="K40" s="171"/>
      <c r="L40" s="169"/>
      <c r="M40" s="170"/>
      <c r="N40" s="169"/>
      <c r="O40" s="171"/>
      <c r="P40" s="169"/>
      <c r="Q40" s="170"/>
      <c r="R40" s="169"/>
      <c r="S40" s="171"/>
    </row>
    <row r="41" spans="2:19" ht="30" customHeight="1" collapsed="1" x14ac:dyDescent="0.25">
      <c r="B41" s="786" t="s">
        <v>811</v>
      </c>
      <c r="C41" s="786" t="s">
        <v>812</v>
      </c>
      <c r="D41" s="164" t="s">
        <v>813</v>
      </c>
      <c r="E41" s="164" t="s">
        <v>814</v>
      </c>
      <c r="F41" s="137" t="s">
        <v>815</v>
      </c>
      <c r="G41" s="172"/>
      <c r="H41" s="164" t="s">
        <v>813</v>
      </c>
      <c r="I41" s="164" t="s">
        <v>814</v>
      </c>
      <c r="J41" s="137" t="s">
        <v>815</v>
      </c>
      <c r="K41" s="173"/>
      <c r="L41" s="164" t="s">
        <v>813</v>
      </c>
      <c r="M41" s="164" t="s">
        <v>814</v>
      </c>
      <c r="N41" s="137" t="s">
        <v>815</v>
      </c>
      <c r="O41" s="173"/>
      <c r="P41" s="164" t="s">
        <v>813</v>
      </c>
      <c r="Q41" s="164" t="s">
        <v>814</v>
      </c>
      <c r="R41" s="137" t="s">
        <v>815</v>
      </c>
      <c r="S41" s="173"/>
    </row>
    <row r="42" spans="2:19" ht="30" customHeight="1" x14ac:dyDescent="0.25">
      <c r="B42" s="797"/>
      <c r="C42" s="797"/>
      <c r="D42" s="858"/>
      <c r="E42" s="858"/>
      <c r="F42" s="137" t="s">
        <v>816</v>
      </c>
      <c r="G42" s="174"/>
      <c r="H42" s="856"/>
      <c r="I42" s="856"/>
      <c r="J42" s="137" t="s">
        <v>816</v>
      </c>
      <c r="K42" s="175"/>
      <c r="L42" s="856"/>
      <c r="M42" s="856"/>
      <c r="N42" s="137" t="s">
        <v>816</v>
      </c>
      <c r="O42" s="175"/>
      <c r="P42" s="856"/>
      <c r="Q42" s="856"/>
      <c r="R42" s="137" t="s">
        <v>816</v>
      </c>
      <c r="S42" s="175"/>
    </row>
    <row r="43" spans="2:19" ht="30" customHeight="1" x14ac:dyDescent="0.25">
      <c r="B43" s="797"/>
      <c r="C43" s="797"/>
      <c r="D43" s="859"/>
      <c r="E43" s="859"/>
      <c r="F43" s="137" t="s">
        <v>817</v>
      </c>
      <c r="G43" s="168"/>
      <c r="H43" s="857"/>
      <c r="I43" s="857"/>
      <c r="J43" s="137" t="s">
        <v>817</v>
      </c>
      <c r="K43" s="171"/>
      <c r="L43" s="857"/>
      <c r="M43" s="857"/>
      <c r="N43" s="137" t="s">
        <v>817</v>
      </c>
      <c r="O43" s="171"/>
      <c r="P43" s="857"/>
      <c r="Q43" s="857"/>
      <c r="R43" s="137" t="s">
        <v>817</v>
      </c>
      <c r="S43" s="171"/>
    </row>
    <row r="44" spans="2:19" ht="30" customHeight="1" outlineLevel="1" x14ac:dyDescent="0.25">
      <c r="B44" s="797"/>
      <c r="C44" s="797"/>
      <c r="D44" s="164" t="s">
        <v>813</v>
      </c>
      <c r="E44" s="164" t="s">
        <v>814</v>
      </c>
      <c r="F44" s="137" t="s">
        <v>815</v>
      </c>
      <c r="G44" s="172"/>
      <c r="H44" s="164" t="s">
        <v>813</v>
      </c>
      <c r="I44" s="164" t="s">
        <v>814</v>
      </c>
      <c r="J44" s="137" t="s">
        <v>815</v>
      </c>
      <c r="K44" s="173"/>
      <c r="L44" s="164" t="s">
        <v>813</v>
      </c>
      <c r="M44" s="164" t="s">
        <v>814</v>
      </c>
      <c r="N44" s="137" t="s">
        <v>815</v>
      </c>
      <c r="O44" s="173"/>
      <c r="P44" s="164" t="s">
        <v>813</v>
      </c>
      <c r="Q44" s="164" t="s">
        <v>814</v>
      </c>
      <c r="R44" s="137" t="s">
        <v>815</v>
      </c>
      <c r="S44" s="173"/>
    </row>
    <row r="45" spans="2:19" ht="30" customHeight="1" outlineLevel="1" x14ac:dyDescent="0.25">
      <c r="B45" s="797"/>
      <c r="C45" s="797"/>
      <c r="D45" s="858"/>
      <c r="E45" s="858"/>
      <c r="F45" s="137" t="s">
        <v>816</v>
      </c>
      <c r="G45" s="174"/>
      <c r="H45" s="856"/>
      <c r="I45" s="856"/>
      <c r="J45" s="137" t="s">
        <v>816</v>
      </c>
      <c r="K45" s="175"/>
      <c r="L45" s="856"/>
      <c r="M45" s="856"/>
      <c r="N45" s="137" t="s">
        <v>816</v>
      </c>
      <c r="O45" s="175"/>
      <c r="P45" s="856"/>
      <c r="Q45" s="856"/>
      <c r="R45" s="137" t="s">
        <v>816</v>
      </c>
      <c r="S45" s="175"/>
    </row>
    <row r="46" spans="2:19" ht="30" customHeight="1" outlineLevel="1" x14ac:dyDescent="0.25">
      <c r="B46" s="797"/>
      <c r="C46" s="797"/>
      <c r="D46" s="859"/>
      <c r="E46" s="859"/>
      <c r="F46" s="137" t="s">
        <v>817</v>
      </c>
      <c r="G46" s="168"/>
      <c r="H46" s="857"/>
      <c r="I46" s="857"/>
      <c r="J46" s="137" t="s">
        <v>817</v>
      </c>
      <c r="K46" s="171"/>
      <c r="L46" s="857"/>
      <c r="M46" s="857"/>
      <c r="N46" s="137" t="s">
        <v>817</v>
      </c>
      <c r="O46" s="171"/>
      <c r="P46" s="857"/>
      <c r="Q46" s="857"/>
      <c r="R46" s="137" t="s">
        <v>817</v>
      </c>
      <c r="S46" s="171"/>
    </row>
    <row r="47" spans="2:19" ht="30" customHeight="1" outlineLevel="1" x14ac:dyDescent="0.25">
      <c r="B47" s="797"/>
      <c r="C47" s="797"/>
      <c r="D47" s="164" t="s">
        <v>813</v>
      </c>
      <c r="E47" s="164" t="s">
        <v>814</v>
      </c>
      <c r="F47" s="137" t="s">
        <v>815</v>
      </c>
      <c r="G47" s="172"/>
      <c r="H47" s="164" t="s">
        <v>813</v>
      </c>
      <c r="I47" s="164" t="s">
        <v>814</v>
      </c>
      <c r="J47" s="137" t="s">
        <v>815</v>
      </c>
      <c r="K47" s="173"/>
      <c r="L47" s="164" t="s">
        <v>813</v>
      </c>
      <c r="M47" s="164" t="s">
        <v>814</v>
      </c>
      <c r="N47" s="137" t="s">
        <v>815</v>
      </c>
      <c r="O47" s="173"/>
      <c r="P47" s="164" t="s">
        <v>813</v>
      </c>
      <c r="Q47" s="164" t="s">
        <v>814</v>
      </c>
      <c r="R47" s="137" t="s">
        <v>815</v>
      </c>
      <c r="S47" s="173"/>
    </row>
    <row r="48" spans="2:19" ht="30" customHeight="1" outlineLevel="1" x14ac:dyDescent="0.25">
      <c r="B48" s="797"/>
      <c r="C48" s="797"/>
      <c r="D48" s="858"/>
      <c r="E48" s="858"/>
      <c r="F48" s="137" t="s">
        <v>816</v>
      </c>
      <c r="G48" s="174"/>
      <c r="H48" s="856"/>
      <c r="I48" s="856"/>
      <c r="J48" s="137" t="s">
        <v>816</v>
      </c>
      <c r="K48" s="175"/>
      <c r="L48" s="856"/>
      <c r="M48" s="856"/>
      <c r="N48" s="137" t="s">
        <v>816</v>
      </c>
      <c r="O48" s="175"/>
      <c r="P48" s="856"/>
      <c r="Q48" s="856"/>
      <c r="R48" s="137" t="s">
        <v>816</v>
      </c>
      <c r="S48" s="175"/>
    </row>
    <row r="49" spans="2:19" ht="30" customHeight="1" outlineLevel="1" x14ac:dyDescent="0.25">
      <c r="B49" s="797"/>
      <c r="C49" s="797"/>
      <c r="D49" s="859"/>
      <c r="E49" s="859"/>
      <c r="F49" s="137" t="s">
        <v>817</v>
      </c>
      <c r="G49" s="168"/>
      <c r="H49" s="857"/>
      <c r="I49" s="857"/>
      <c r="J49" s="137" t="s">
        <v>817</v>
      </c>
      <c r="K49" s="171"/>
      <c r="L49" s="857"/>
      <c r="M49" s="857"/>
      <c r="N49" s="137" t="s">
        <v>817</v>
      </c>
      <c r="O49" s="171"/>
      <c r="P49" s="857"/>
      <c r="Q49" s="857"/>
      <c r="R49" s="137" t="s">
        <v>817</v>
      </c>
      <c r="S49" s="171"/>
    </row>
    <row r="50" spans="2:19" ht="30" customHeight="1" outlineLevel="1" x14ac:dyDescent="0.25">
      <c r="B50" s="797"/>
      <c r="C50" s="797"/>
      <c r="D50" s="164" t="s">
        <v>813</v>
      </c>
      <c r="E50" s="164" t="s">
        <v>814</v>
      </c>
      <c r="F50" s="137" t="s">
        <v>815</v>
      </c>
      <c r="G50" s="172"/>
      <c r="H50" s="164" t="s">
        <v>813</v>
      </c>
      <c r="I50" s="164" t="s">
        <v>814</v>
      </c>
      <c r="J50" s="137" t="s">
        <v>815</v>
      </c>
      <c r="K50" s="173"/>
      <c r="L50" s="164" t="s">
        <v>813</v>
      </c>
      <c r="M50" s="164" t="s">
        <v>814</v>
      </c>
      <c r="N50" s="137" t="s">
        <v>815</v>
      </c>
      <c r="O50" s="173"/>
      <c r="P50" s="164" t="s">
        <v>813</v>
      </c>
      <c r="Q50" s="164" t="s">
        <v>814</v>
      </c>
      <c r="R50" s="137" t="s">
        <v>815</v>
      </c>
      <c r="S50" s="173"/>
    </row>
    <row r="51" spans="2:19" ht="30" customHeight="1" outlineLevel="1" x14ac:dyDescent="0.25">
      <c r="B51" s="797"/>
      <c r="C51" s="797"/>
      <c r="D51" s="858"/>
      <c r="E51" s="858"/>
      <c r="F51" s="137" t="s">
        <v>816</v>
      </c>
      <c r="G51" s="174"/>
      <c r="H51" s="856"/>
      <c r="I51" s="856"/>
      <c r="J51" s="137" t="s">
        <v>816</v>
      </c>
      <c r="K51" s="175"/>
      <c r="L51" s="856"/>
      <c r="M51" s="856"/>
      <c r="N51" s="137" t="s">
        <v>816</v>
      </c>
      <c r="O51" s="175"/>
      <c r="P51" s="856"/>
      <c r="Q51" s="856"/>
      <c r="R51" s="137" t="s">
        <v>816</v>
      </c>
      <c r="S51" s="175"/>
    </row>
    <row r="52" spans="2:19" ht="30" customHeight="1" outlineLevel="1" x14ac:dyDescent="0.25">
      <c r="B52" s="787"/>
      <c r="C52" s="787"/>
      <c r="D52" s="859"/>
      <c r="E52" s="859"/>
      <c r="F52" s="137" t="s">
        <v>817</v>
      </c>
      <c r="G52" s="168"/>
      <c r="H52" s="857"/>
      <c r="I52" s="857"/>
      <c r="J52" s="137" t="s">
        <v>817</v>
      </c>
      <c r="K52" s="171"/>
      <c r="L52" s="857"/>
      <c r="M52" s="857"/>
      <c r="N52" s="137" t="s">
        <v>817</v>
      </c>
      <c r="O52" s="171"/>
      <c r="P52" s="857"/>
      <c r="Q52" s="857"/>
      <c r="R52" s="137" t="s">
        <v>817</v>
      </c>
      <c r="S52" s="171"/>
    </row>
    <row r="53" spans="2:19" ht="30" customHeight="1" thickBot="1" x14ac:dyDescent="0.3">
      <c r="C53" s="176"/>
    </row>
    <row r="54" spans="2:19" ht="30" customHeight="1" thickBot="1" x14ac:dyDescent="0.3">
      <c r="D54" s="805" t="s">
        <v>779</v>
      </c>
      <c r="E54" s="806"/>
      <c r="F54" s="806"/>
      <c r="G54" s="807"/>
      <c r="H54" s="805" t="s">
        <v>780</v>
      </c>
      <c r="I54" s="806"/>
      <c r="J54" s="806"/>
      <c r="K54" s="807"/>
      <c r="L54" s="805" t="s">
        <v>818</v>
      </c>
      <c r="M54" s="806"/>
      <c r="N54" s="806"/>
      <c r="O54" s="807"/>
      <c r="P54" s="805" t="s">
        <v>782</v>
      </c>
      <c r="Q54" s="806"/>
      <c r="R54" s="806"/>
      <c r="S54" s="807"/>
    </row>
    <row r="55" spans="2:19" ht="30" customHeight="1" x14ac:dyDescent="0.25">
      <c r="B55" s="798" t="s">
        <v>819</v>
      </c>
      <c r="C55" s="798" t="s">
        <v>820</v>
      </c>
      <c r="D55" s="759" t="s">
        <v>821</v>
      </c>
      <c r="E55" s="820"/>
      <c r="F55" s="468" t="s">
        <v>777</v>
      </c>
      <c r="G55" s="473" t="s">
        <v>822</v>
      </c>
      <c r="H55" s="759" t="s">
        <v>821</v>
      </c>
      <c r="I55" s="820"/>
      <c r="J55" s="468" t="s">
        <v>777</v>
      </c>
      <c r="K55" s="473" t="s">
        <v>822</v>
      </c>
      <c r="L55" s="759" t="s">
        <v>821</v>
      </c>
      <c r="M55" s="820"/>
      <c r="N55" s="468" t="s">
        <v>777</v>
      </c>
      <c r="O55" s="473" t="s">
        <v>822</v>
      </c>
      <c r="P55" s="759" t="s">
        <v>821</v>
      </c>
      <c r="Q55" s="820"/>
      <c r="R55" s="468" t="s">
        <v>777</v>
      </c>
      <c r="S55" s="473" t="s">
        <v>822</v>
      </c>
    </row>
    <row r="56" spans="2:19" ht="45" customHeight="1" x14ac:dyDescent="0.25">
      <c r="B56" s="830"/>
      <c r="C56" s="830"/>
      <c r="D56" s="157" t="s">
        <v>788</v>
      </c>
      <c r="E56" s="158">
        <f>4+12+4</f>
        <v>20</v>
      </c>
      <c r="F56" s="848" t="s">
        <v>778</v>
      </c>
      <c r="G56" s="850" t="s">
        <v>823</v>
      </c>
      <c r="H56" s="157" t="s">
        <v>788</v>
      </c>
      <c r="I56" s="175">
        <f>4+12+4</f>
        <v>20</v>
      </c>
      <c r="J56" s="844" t="s">
        <v>778</v>
      </c>
      <c r="K56" s="846" t="s">
        <v>824</v>
      </c>
      <c r="L56" s="157" t="s">
        <v>788</v>
      </c>
      <c r="M56" s="159">
        <v>11</v>
      </c>
      <c r="N56" s="844" t="s">
        <v>778</v>
      </c>
      <c r="O56" s="846" t="s">
        <v>825</v>
      </c>
      <c r="P56" s="157" t="s">
        <v>788</v>
      </c>
      <c r="Q56" s="159"/>
      <c r="R56" s="844"/>
      <c r="S56" s="846"/>
    </row>
    <row r="57" spans="2:19" ht="45" customHeight="1" x14ac:dyDescent="0.25">
      <c r="B57" s="799"/>
      <c r="C57" s="799"/>
      <c r="D57" s="160" t="s">
        <v>799</v>
      </c>
      <c r="E57" s="161">
        <v>0.1</v>
      </c>
      <c r="F57" s="849"/>
      <c r="G57" s="851"/>
      <c r="H57" s="160" t="s">
        <v>799</v>
      </c>
      <c r="I57" s="474">
        <v>0.25</v>
      </c>
      <c r="J57" s="845"/>
      <c r="K57" s="847"/>
      <c r="L57" s="160" t="s">
        <v>799</v>
      </c>
      <c r="M57" s="162">
        <v>0.3</v>
      </c>
      <c r="N57" s="845"/>
      <c r="O57" s="847"/>
      <c r="P57" s="160" t="s">
        <v>799</v>
      </c>
      <c r="Q57" s="162"/>
      <c r="R57" s="845"/>
      <c r="S57" s="847"/>
    </row>
    <row r="58" spans="2:19" ht="30" customHeight="1" x14ac:dyDescent="0.25">
      <c r="B58" s="786" t="s">
        <v>826</v>
      </c>
      <c r="C58" s="786" t="s">
        <v>827</v>
      </c>
      <c r="D58" s="164" t="s">
        <v>828</v>
      </c>
      <c r="E58" s="470" t="s">
        <v>829</v>
      </c>
      <c r="F58" s="763" t="s">
        <v>830</v>
      </c>
      <c r="G58" s="829"/>
      <c r="H58" s="164" t="s">
        <v>828</v>
      </c>
      <c r="I58" s="470" t="s">
        <v>829</v>
      </c>
      <c r="J58" s="763" t="s">
        <v>830</v>
      </c>
      <c r="K58" s="829"/>
      <c r="L58" s="164" t="s">
        <v>828</v>
      </c>
      <c r="M58" s="470" t="s">
        <v>829</v>
      </c>
      <c r="N58" s="763" t="s">
        <v>830</v>
      </c>
      <c r="O58" s="829"/>
      <c r="P58" s="164" t="s">
        <v>828</v>
      </c>
      <c r="Q58" s="470" t="s">
        <v>829</v>
      </c>
      <c r="R58" s="763" t="s">
        <v>830</v>
      </c>
      <c r="S58" s="829"/>
    </row>
    <row r="59" spans="2:19" ht="30" customHeight="1" x14ac:dyDescent="0.25">
      <c r="B59" s="797"/>
      <c r="C59" s="787"/>
      <c r="D59" s="140">
        <v>0</v>
      </c>
      <c r="E59" s="177"/>
      <c r="F59" s="852"/>
      <c r="G59" s="853"/>
      <c r="H59" s="144">
        <v>20</v>
      </c>
      <c r="I59" s="178">
        <v>0.25</v>
      </c>
      <c r="J59" s="854" t="s">
        <v>831</v>
      </c>
      <c r="K59" s="855"/>
      <c r="L59" s="144">
        <v>52</v>
      </c>
      <c r="M59" s="178">
        <v>0.69</v>
      </c>
      <c r="N59" s="854" t="s">
        <v>831</v>
      </c>
      <c r="O59" s="855"/>
      <c r="P59" s="144"/>
      <c r="Q59" s="178"/>
      <c r="R59" s="854"/>
      <c r="S59" s="855"/>
    </row>
    <row r="60" spans="2:19" ht="30" customHeight="1" x14ac:dyDescent="0.25">
      <c r="B60" s="797"/>
      <c r="C60" s="786" t="s">
        <v>832</v>
      </c>
      <c r="D60" s="475" t="s">
        <v>830</v>
      </c>
      <c r="E60" s="461" t="s">
        <v>806</v>
      </c>
      <c r="F60" s="164" t="s">
        <v>777</v>
      </c>
      <c r="G60" s="465" t="s">
        <v>822</v>
      </c>
      <c r="H60" s="475" t="s">
        <v>830</v>
      </c>
      <c r="I60" s="461" t="s">
        <v>806</v>
      </c>
      <c r="J60" s="164" t="s">
        <v>777</v>
      </c>
      <c r="K60" s="465" t="s">
        <v>822</v>
      </c>
      <c r="L60" s="475" t="s">
        <v>830</v>
      </c>
      <c r="M60" s="461" t="s">
        <v>806</v>
      </c>
      <c r="N60" s="164" t="s">
        <v>777</v>
      </c>
      <c r="O60" s="465" t="s">
        <v>822</v>
      </c>
      <c r="P60" s="475" t="s">
        <v>830</v>
      </c>
      <c r="Q60" s="461" t="s">
        <v>806</v>
      </c>
      <c r="R60" s="164" t="s">
        <v>777</v>
      </c>
      <c r="S60" s="465" t="s">
        <v>822</v>
      </c>
    </row>
    <row r="61" spans="2:19" ht="30" customHeight="1" x14ac:dyDescent="0.25">
      <c r="B61" s="787"/>
      <c r="C61" s="843"/>
      <c r="D61" s="179" t="s">
        <v>833</v>
      </c>
      <c r="E61" s="180" t="s">
        <v>808</v>
      </c>
      <c r="F61" s="167" t="s">
        <v>778</v>
      </c>
      <c r="G61" s="181" t="s">
        <v>834</v>
      </c>
      <c r="H61" s="182" t="s">
        <v>833</v>
      </c>
      <c r="I61" s="183" t="s">
        <v>808</v>
      </c>
      <c r="J61" s="169" t="s">
        <v>778</v>
      </c>
      <c r="K61" s="184" t="s">
        <v>825</v>
      </c>
      <c r="L61" s="182" t="s">
        <v>833</v>
      </c>
      <c r="M61" s="183" t="s">
        <v>808</v>
      </c>
      <c r="N61" s="169" t="s">
        <v>778</v>
      </c>
      <c r="O61" s="184" t="s">
        <v>825</v>
      </c>
      <c r="P61" s="182"/>
      <c r="Q61" s="183"/>
      <c r="R61" s="169"/>
      <c r="S61" s="184"/>
    </row>
    <row r="62" spans="2:19" ht="30" customHeight="1" x14ac:dyDescent="0.25">
      <c r="B62" s="866" t="s">
        <v>835</v>
      </c>
      <c r="C62" s="866" t="s">
        <v>836</v>
      </c>
      <c r="D62" s="337" t="s">
        <v>837</v>
      </c>
      <c r="E62" s="338" t="s">
        <v>806</v>
      </c>
      <c r="F62" s="339" t="s">
        <v>777</v>
      </c>
      <c r="G62" s="340" t="s">
        <v>822</v>
      </c>
      <c r="H62" s="337" t="s">
        <v>837</v>
      </c>
      <c r="I62" s="338" t="s">
        <v>806</v>
      </c>
      <c r="J62" s="339" t="s">
        <v>777</v>
      </c>
      <c r="K62" s="340" t="s">
        <v>822</v>
      </c>
      <c r="L62" s="337" t="s">
        <v>837</v>
      </c>
      <c r="M62" s="338" t="s">
        <v>806</v>
      </c>
      <c r="N62" s="339" t="s">
        <v>777</v>
      </c>
      <c r="O62" s="340" t="s">
        <v>822</v>
      </c>
      <c r="P62" s="337" t="s">
        <v>837</v>
      </c>
      <c r="Q62" s="338" t="s">
        <v>806</v>
      </c>
      <c r="R62" s="339" t="s">
        <v>777</v>
      </c>
      <c r="S62" s="340" t="s">
        <v>822</v>
      </c>
    </row>
    <row r="63" spans="2:19" ht="51.95" customHeight="1" x14ac:dyDescent="0.25">
      <c r="B63" s="866"/>
      <c r="C63" s="866"/>
      <c r="D63" s="279"/>
      <c r="E63" s="280"/>
      <c r="F63" s="281"/>
      <c r="G63" s="282"/>
      <c r="H63" s="283"/>
      <c r="I63" s="284"/>
      <c r="J63" s="285"/>
      <c r="K63" s="286"/>
      <c r="L63" s="283"/>
      <c r="M63" s="284"/>
      <c r="N63" s="285"/>
      <c r="O63" s="286"/>
      <c r="P63" s="283"/>
      <c r="Q63" s="284"/>
      <c r="R63" s="285"/>
      <c r="S63" s="286"/>
    </row>
    <row r="64" spans="2:19" ht="30" customHeight="1" thickBot="1" x14ac:dyDescent="0.3">
      <c r="B64" s="153"/>
      <c r="C64" s="185"/>
    </row>
    <row r="65" spans="2:19" ht="30" customHeight="1" thickBot="1" x14ac:dyDescent="0.3">
      <c r="B65" s="153"/>
      <c r="C65" s="153"/>
      <c r="D65" s="805" t="s">
        <v>779</v>
      </c>
      <c r="E65" s="806"/>
      <c r="F65" s="806"/>
      <c r="G65" s="806"/>
      <c r="H65" s="805" t="s">
        <v>780</v>
      </c>
      <c r="I65" s="806"/>
      <c r="J65" s="806"/>
      <c r="K65" s="807"/>
      <c r="L65" s="806" t="s">
        <v>791</v>
      </c>
      <c r="M65" s="806"/>
      <c r="N65" s="806"/>
      <c r="O65" s="806"/>
      <c r="P65" s="805" t="s">
        <v>782</v>
      </c>
      <c r="Q65" s="806"/>
      <c r="R65" s="806"/>
      <c r="S65" s="807"/>
    </row>
    <row r="66" spans="2:19" ht="30" customHeight="1" x14ac:dyDescent="0.25">
      <c r="B66" s="798" t="s">
        <v>838</v>
      </c>
      <c r="C66" s="798" t="s">
        <v>839</v>
      </c>
      <c r="D66" s="840" t="s">
        <v>840</v>
      </c>
      <c r="E66" s="841"/>
      <c r="F66" s="759" t="s">
        <v>777</v>
      </c>
      <c r="G66" s="790"/>
      <c r="H66" s="842" t="s">
        <v>840</v>
      </c>
      <c r="I66" s="841"/>
      <c r="J66" s="759" t="s">
        <v>777</v>
      </c>
      <c r="K66" s="760"/>
      <c r="L66" s="842" t="s">
        <v>840</v>
      </c>
      <c r="M66" s="841"/>
      <c r="N66" s="759" t="s">
        <v>777</v>
      </c>
      <c r="O66" s="760"/>
      <c r="P66" s="842" t="s">
        <v>840</v>
      </c>
      <c r="Q66" s="841"/>
      <c r="R66" s="759" t="s">
        <v>777</v>
      </c>
      <c r="S66" s="760"/>
    </row>
    <row r="67" spans="2:19" ht="36.75" customHeight="1" x14ac:dyDescent="0.25">
      <c r="B67" s="799"/>
      <c r="C67" s="799"/>
      <c r="D67" s="836">
        <v>0</v>
      </c>
      <c r="E67" s="837"/>
      <c r="F67" s="811" t="s">
        <v>778</v>
      </c>
      <c r="G67" s="838"/>
      <c r="H67" s="839">
        <v>1</v>
      </c>
      <c r="I67" s="835"/>
      <c r="J67" s="827" t="s">
        <v>778</v>
      </c>
      <c r="K67" s="828"/>
      <c r="L67" s="834">
        <v>10</v>
      </c>
      <c r="M67" s="835"/>
      <c r="N67" s="827" t="s">
        <v>778</v>
      </c>
      <c r="O67" s="828"/>
      <c r="P67" s="834"/>
      <c r="Q67" s="835"/>
      <c r="R67" s="827"/>
      <c r="S67" s="828"/>
    </row>
    <row r="68" spans="2:19" ht="45" customHeight="1" x14ac:dyDescent="0.25">
      <c r="B68" s="786" t="s">
        <v>841</v>
      </c>
      <c r="C68" s="786" t="s">
        <v>842</v>
      </c>
      <c r="D68" s="164" t="s">
        <v>843</v>
      </c>
      <c r="E68" s="164" t="s">
        <v>844</v>
      </c>
      <c r="F68" s="763" t="s">
        <v>845</v>
      </c>
      <c r="G68" s="829"/>
      <c r="H68" s="472" t="s">
        <v>843</v>
      </c>
      <c r="I68" s="164" t="s">
        <v>844</v>
      </c>
      <c r="J68" s="763" t="s">
        <v>845</v>
      </c>
      <c r="K68" s="829"/>
      <c r="L68" s="472" t="s">
        <v>843</v>
      </c>
      <c r="M68" s="164" t="s">
        <v>844</v>
      </c>
      <c r="N68" s="763" t="s">
        <v>845</v>
      </c>
      <c r="O68" s="829"/>
      <c r="P68" s="472" t="s">
        <v>843</v>
      </c>
      <c r="Q68" s="164" t="s">
        <v>844</v>
      </c>
      <c r="R68" s="763" t="s">
        <v>845</v>
      </c>
      <c r="S68" s="829"/>
    </row>
    <row r="69" spans="2:19" ht="27" customHeight="1" x14ac:dyDescent="0.25">
      <c r="B69" s="787"/>
      <c r="C69" s="787"/>
      <c r="D69" s="140">
        <v>6000</v>
      </c>
      <c r="E69" s="177">
        <v>0.5</v>
      </c>
      <c r="F69" s="822" t="s">
        <v>846</v>
      </c>
      <c r="G69" s="823"/>
      <c r="H69" s="144">
        <v>6000</v>
      </c>
      <c r="I69" s="178">
        <v>0.5</v>
      </c>
      <c r="J69" s="824" t="s">
        <v>847</v>
      </c>
      <c r="K69" s="833"/>
      <c r="L69" s="144">
        <v>701</v>
      </c>
      <c r="M69" s="178">
        <v>0.55000000000000004</v>
      </c>
      <c r="N69" s="824" t="s">
        <v>848</v>
      </c>
      <c r="O69" s="833"/>
      <c r="P69" s="144"/>
      <c r="Q69" s="178"/>
      <c r="R69" s="824"/>
      <c r="S69" s="833"/>
    </row>
    <row r="70" spans="2:19" ht="33.75" customHeight="1" x14ac:dyDescent="0.25">
      <c r="B70" s="866" t="s">
        <v>849</v>
      </c>
      <c r="C70" s="871" t="s">
        <v>850</v>
      </c>
      <c r="D70" s="339" t="s">
        <v>851</v>
      </c>
      <c r="E70" s="339" t="s">
        <v>852</v>
      </c>
      <c r="F70" s="873" t="s">
        <v>845</v>
      </c>
      <c r="G70" s="874"/>
      <c r="H70" s="341" t="s">
        <v>853</v>
      </c>
      <c r="I70" s="339" t="s">
        <v>852</v>
      </c>
      <c r="J70" s="875" t="s">
        <v>845</v>
      </c>
      <c r="K70" s="874"/>
      <c r="L70" s="341" t="s">
        <v>853</v>
      </c>
      <c r="M70" s="339" t="s">
        <v>852</v>
      </c>
      <c r="N70" s="875" t="s">
        <v>845</v>
      </c>
      <c r="O70" s="874"/>
      <c r="P70" s="341" t="s">
        <v>853</v>
      </c>
      <c r="Q70" s="339" t="s">
        <v>852</v>
      </c>
      <c r="R70" s="875" t="s">
        <v>845</v>
      </c>
      <c r="S70" s="874"/>
    </row>
    <row r="71" spans="2:19" ht="33.75" customHeight="1" x14ac:dyDescent="0.25">
      <c r="B71" s="866"/>
      <c r="C71" s="872"/>
      <c r="D71" s="287"/>
      <c r="E71" s="288"/>
      <c r="F71" s="876"/>
      <c r="G71" s="876"/>
      <c r="H71" s="289"/>
      <c r="I71" s="290"/>
      <c r="J71" s="877"/>
      <c r="K71" s="878"/>
      <c r="L71" s="289"/>
      <c r="M71" s="290"/>
      <c r="N71" s="877"/>
      <c r="O71" s="878"/>
      <c r="P71" s="289"/>
      <c r="Q71" s="290"/>
      <c r="R71" s="877"/>
      <c r="S71" s="878"/>
    </row>
    <row r="72" spans="2:19" ht="33.75" customHeight="1" x14ac:dyDescent="0.25">
      <c r="B72" s="866"/>
      <c r="C72" s="871" t="s">
        <v>854</v>
      </c>
      <c r="D72" s="339" t="s">
        <v>855</v>
      </c>
      <c r="E72" s="339" t="s">
        <v>830</v>
      </c>
      <c r="F72" s="873" t="s">
        <v>856</v>
      </c>
      <c r="G72" s="874"/>
      <c r="H72" s="341" t="s">
        <v>855</v>
      </c>
      <c r="I72" s="339" t="s">
        <v>857</v>
      </c>
      <c r="J72" s="875" t="s">
        <v>806</v>
      </c>
      <c r="K72" s="874"/>
      <c r="L72" s="341" t="s">
        <v>855</v>
      </c>
      <c r="M72" s="339" t="s">
        <v>857</v>
      </c>
      <c r="N72" s="875" t="s">
        <v>806</v>
      </c>
      <c r="O72" s="874"/>
      <c r="P72" s="341" t="s">
        <v>855</v>
      </c>
      <c r="Q72" s="339" t="s">
        <v>857</v>
      </c>
      <c r="R72" s="875" t="s">
        <v>806</v>
      </c>
      <c r="S72" s="874"/>
    </row>
    <row r="73" spans="2:19" ht="33.75" customHeight="1" thickBot="1" x14ac:dyDescent="0.3">
      <c r="B73" s="866"/>
      <c r="C73" s="872"/>
      <c r="D73" s="287"/>
      <c r="E73" s="288"/>
      <c r="F73" s="876"/>
      <c r="G73" s="876"/>
      <c r="H73" s="289"/>
      <c r="I73" s="290"/>
      <c r="J73" s="877"/>
      <c r="K73" s="878"/>
      <c r="L73" s="289"/>
      <c r="M73" s="290"/>
      <c r="N73" s="877"/>
      <c r="O73" s="878"/>
      <c r="P73" s="289"/>
      <c r="Q73" s="290"/>
      <c r="R73" s="877"/>
      <c r="S73" s="878"/>
    </row>
    <row r="74" spans="2:19" ht="37.5" customHeight="1" thickBot="1" x14ac:dyDescent="0.3">
      <c r="B74" s="153"/>
      <c r="C74" s="153"/>
      <c r="D74" s="805" t="s">
        <v>779</v>
      </c>
      <c r="E74" s="806"/>
      <c r="F74" s="806"/>
      <c r="G74" s="807"/>
      <c r="H74" s="805" t="s">
        <v>780</v>
      </c>
      <c r="I74" s="806"/>
      <c r="J74" s="806"/>
      <c r="K74" s="807"/>
      <c r="L74" s="805" t="s">
        <v>791</v>
      </c>
      <c r="M74" s="806"/>
      <c r="N74" s="806"/>
      <c r="O74" s="806"/>
      <c r="P74" s="806" t="s">
        <v>780</v>
      </c>
      <c r="Q74" s="806"/>
      <c r="R74" s="806"/>
      <c r="S74" s="807"/>
    </row>
    <row r="75" spans="2:19" ht="37.5" customHeight="1" x14ac:dyDescent="0.25">
      <c r="B75" s="798" t="s">
        <v>858</v>
      </c>
      <c r="C75" s="798" t="s">
        <v>859</v>
      </c>
      <c r="D75" s="471" t="s">
        <v>860</v>
      </c>
      <c r="E75" s="468" t="s">
        <v>861</v>
      </c>
      <c r="F75" s="759" t="s">
        <v>862</v>
      </c>
      <c r="G75" s="760"/>
      <c r="H75" s="471" t="s">
        <v>860</v>
      </c>
      <c r="I75" s="468" t="s">
        <v>861</v>
      </c>
      <c r="J75" s="759" t="s">
        <v>862</v>
      </c>
      <c r="K75" s="760"/>
      <c r="L75" s="471" t="s">
        <v>860</v>
      </c>
      <c r="M75" s="468" t="s">
        <v>861</v>
      </c>
      <c r="N75" s="759" t="s">
        <v>862</v>
      </c>
      <c r="O75" s="760"/>
      <c r="P75" s="471" t="s">
        <v>860</v>
      </c>
      <c r="Q75" s="468" t="s">
        <v>861</v>
      </c>
      <c r="R75" s="759" t="s">
        <v>862</v>
      </c>
      <c r="S75" s="760"/>
    </row>
    <row r="76" spans="2:19" ht="44.25" customHeight="1" x14ac:dyDescent="0.25">
      <c r="B76" s="830"/>
      <c r="C76" s="799"/>
      <c r="D76" s="186" t="s">
        <v>778</v>
      </c>
      <c r="E76" s="187" t="s">
        <v>808</v>
      </c>
      <c r="F76" s="831" t="s">
        <v>863</v>
      </c>
      <c r="G76" s="832"/>
      <c r="H76" s="188" t="s">
        <v>778</v>
      </c>
      <c r="I76" s="189" t="s">
        <v>808</v>
      </c>
      <c r="J76" s="761" t="s">
        <v>864</v>
      </c>
      <c r="K76" s="762"/>
      <c r="L76" s="188" t="s">
        <v>778</v>
      </c>
      <c r="M76" s="189" t="s">
        <v>808</v>
      </c>
      <c r="N76" s="761"/>
      <c r="O76" s="762"/>
      <c r="P76" s="188"/>
      <c r="Q76" s="189"/>
      <c r="R76" s="761"/>
      <c r="S76" s="762"/>
    </row>
    <row r="77" spans="2:19" ht="36.75" customHeight="1" x14ac:dyDescent="0.25">
      <c r="B77" s="830"/>
      <c r="C77" s="798" t="s">
        <v>865</v>
      </c>
      <c r="D77" s="164" t="s">
        <v>777</v>
      </c>
      <c r="E77" s="163" t="s">
        <v>866</v>
      </c>
      <c r="F77" s="763" t="s">
        <v>867</v>
      </c>
      <c r="G77" s="829"/>
      <c r="H77" s="164" t="s">
        <v>777</v>
      </c>
      <c r="I77" s="163" t="s">
        <v>866</v>
      </c>
      <c r="J77" s="763" t="s">
        <v>867</v>
      </c>
      <c r="K77" s="829"/>
      <c r="L77" s="164" t="s">
        <v>777</v>
      </c>
      <c r="M77" s="163" t="s">
        <v>866</v>
      </c>
      <c r="N77" s="763" t="s">
        <v>867</v>
      </c>
      <c r="O77" s="829"/>
      <c r="P77" s="164" t="s">
        <v>777</v>
      </c>
      <c r="Q77" s="163" t="s">
        <v>866</v>
      </c>
      <c r="R77" s="763" t="s">
        <v>867</v>
      </c>
      <c r="S77" s="829"/>
    </row>
    <row r="78" spans="2:19" ht="30" customHeight="1" x14ac:dyDescent="0.25">
      <c r="B78" s="830"/>
      <c r="C78" s="830"/>
      <c r="D78" s="167" t="s">
        <v>778</v>
      </c>
      <c r="E78" s="187" t="s">
        <v>868</v>
      </c>
      <c r="F78" s="811" t="s">
        <v>869</v>
      </c>
      <c r="G78" s="812"/>
      <c r="H78" s="169" t="s">
        <v>778</v>
      </c>
      <c r="I78" s="189" t="s">
        <v>868</v>
      </c>
      <c r="J78" s="827" t="s">
        <v>870</v>
      </c>
      <c r="K78" s="828"/>
      <c r="L78" s="169" t="s">
        <v>778</v>
      </c>
      <c r="M78" s="189"/>
      <c r="N78" s="827" t="s">
        <v>869</v>
      </c>
      <c r="O78" s="828"/>
      <c r="P78" s="169"/>
      <c r="Q78" s="189"/>
      <c r="R78" s="827"/>
      <c r="S78" s="828"/>
    </row>
    <row r="79" spans="2:19" ht="30" customHeight="1" outlineLevel="1" x14ac:dyDescent="0.25">
      <c r="B79" s="830"/>
      <c r="C79" s="830"/>
      <c r="D79" s="167" t="s">
        <v>778</v>
      </c>
      <c r="E79" s="187" t="s">
        <v>871</v>
      </c>
      <c r="F79" s="811" t="s">
        <v>869</v>
      </c>
      <c r="G79" s="812"/>
      <c r="H79" s="169" t="s">
        <v>778</v>
      </c>
      <c r="I79" s="189" t="s">
        <v>868</v>
      </c>
      <c r="J79" s="827" t="s">
        <v>870</v>
      </c>
      <c r="K79" s="828"/>
      <c r="L79" s="169" t="s">
        <v>778</v>
      </c>
      <c r="M79" s="189"/>
      <c r="N79" s="827" t="s">
        <v>869</v>
      </c>
      <c r="O79" s="828"/>
      <c r="P79" s="169"/>
      <c r="Q79" s="189"/>
      <c r="R79" s="827"/>
      <c r="S79" s="828"/>
    </row>
    <row r="80" spans="2:19" ht="30" customHeight="1" outlineLevel="1" x14ac:dyDescent="0.25">
      <c r="B80" s="830"/>
      <c r="C80" s="830"/>
      <c r="D80" s="167" t="s">
        <v>872</v>
      </c>
      <c r="E80" s="187" t="s">
        <v>868</v>
      </c>
      <c r="F80" s="811" t="s">
        <v>869</v>
      </c>
      <c r="G80" s="812"/>
      <c r="H80" s="169" t="s">
        <v>778</v>
      </c>
      <c r="I80" s="189" t="s">
        <v>868</v>
      </c>
      <c r="J80" s="827" t="s">
        <v>870</v>
      </c>
      <c r="K80" s="828"/>
      <c r="L80" s="169" t="s">
        <v>778</v>
      </c>
      <c r="M80" s="189"/>
      <c r="N80" s="827" t="s">
        <v>869</v>
      </c>
      <c r="O80" s="828"/>
      <c r="P80" s="169"/>
      <c r="Q80" s="189"/>
      <c r="R80" s="827"/>
      <c r="S80" s="828"/>
    </row>
    <row r="81" spans="2:19" ht="30" customHeight="1" outlineLevel="1" x14ac:dyDescent="0.25">
      <c r="B81" s="830"/>
      <c r="C81" s="830"/>
      <c r="D81" s="167" t="s">
        <v>873</v>
      </c>
      <c r="E81" s="187" t="s">
        <v>868</v>
      </c>
      <c r="F81" s="811" t="s">
        <v>869</v>
      </c>
      <c r="G81" s="812"/>
      <c r="H81" s="169" t="s">
        <v>778</v>
      </c>
      <c r="I81" s="189" t="s">
        <v>868</v>
      </c>
      <c r="J81" s="827" t="s">
        <v>874</v>
      </c>
      <c r="K81" s="828"/>
      <c r="L81" s="169" t="s">
        <v>778</v>
      </c>
      <c r="M81" s="189"/>
      <c r="N81" s="827" t="s">
        <v>869</v>
      </c>
      <c r="O81" s="828"/>
      <c r="P81" s="169"/>
      <c r="Q81" s="189"/>
      <c r="R81" s="827"/>
      <c r="S81" s="828"/>
    </row>
    <row r="82" spans="2:19" ht="30" customHeight="1" outlineLevel="1" x14ac:dyDescent="0.25">
      <c r="B82" s="830"/>
      <c r="C82" s="830"/>
      <c r="D82" s="167"/>
      <c r="E82" s="187"/>
      <c r="F82" s="811"/>
      <c r="G82" s="812"/>
      <c r="H82" s="169"/>
      <c r="I82" s="189"/>
      <c r="J82" s="827"/>
      <c r="K82" s="828"/>
      <c r="L82" s="169"/>
      <c r="M82" s="189"/>
      <c r="N82" s="827"/>
      <c r="O82" s="828"/>
      <c r="P82" s="169"/>
      <c r="Q82" s="189"/>
      <c r="R82" s="827"/>
      <c r="S82" s="828"/>
    </row>
    <row r="83" spans="2:19" ht="30" customHeight="1" outlineLevel="1" x14ac:dyDescent="0.25">
      <c r="B83" s="799"/>
      <c r="C83" s="799"/>
      <c r="D83" s="167"/>
      <c r="E83" s="187"/>
      <c r="F83" s="811"/>
      <c r="G83" s="812"/>
      <c r="H83" s="169"/>
      <c r="I83" s="189"/>
      <c r="J83" s="827"/>
      <c r="K83" s="828"/>
      <c r="L83" s="169"/>
      <c r="M83" s="189"/>
      <c r="N83" s="827"/>
      <c r="O83" s="828"/>
      <c r="P83" s="169"/>
      <c r="Q83" s="189"/>
      <c r="R83" s="827"/>
      <c r="S83" s="828"/>
    </row>
    <row r="84" spans="2:19" ht="35.25" customHeight="1" x14ac:dyDescent="0.25">
      <c r="B84" s="786" t="s">
        <v>875</v>
      </c>
      <c r="C84" s="647" t="s">
        <v>876</v>
      </c>
      <c r="D84" s="470" t="s">
        <v>877</v>
      </c>
      <c r="E84" s="763" t="s">
        <v>830</v>
      </c>
      <c r="F84" s="764"/>
      <c r="G84" s="165" t="s">
        <v>777</v>
      </c>
      <c r="H84" s="470" t="s">
        <v>877</v>
      </c>
      <c r="I84" s="763" t="s">
        <v>830</v>
      </c>
      <c r="J84" s="764"/>
      <c r="K84" s="165" t="s">
        <v>777</v>
      </c>
      <c r="L84" s="470" t="s">
        <v>877</v>
      </c>
      <c r="M84" s="763" t="s">
        <v>830</v>
      </c>
      <c r="N84" s="764"/>
      <c r="O84" s="165" t="s">
        <v>777</v>
      </c>
      <c r="P84" s="470" t="s">
        <v>877</v>
      </c>
      <c r="Q84" s="763" t="s">
        <v>830</v>
      </c>
      <c r="R84" s="764"/>
      <c r="S84" s="165" t="s">
        <v>777</v>
      </c>
    </row>
    <row r="85" spans="2:19" ht="35.25" customHeight="1" x14ac:dyDescent="0.25">
      <c r="B85" s="797"/>
      <c r="C85" s="647"/>
      <c r="D85" s="356">
        <v>1</v>
      </c>
      <c r="E85" s="822" t="s">
        <v>878</v>
      </c>
      <c r="F85" s="823"/>
      <c r="G85" s="190" t="s">
        <v>879</v>
      </c>
      <c r="H85" s="355">
        <v>6</v>
      </c>
      <c r="I85" s="824" t="s">
        <v>878</v>
      </c>
      <c r="J85" s="825"/>
      <c r="K85" s="191" t="s">
        <v>879</v>
      </c>
      <c r="L85" s="355">
        <v>0</v>
      </c>
      <c r="M85" s="824" t="s">
        <v>878</v>
      </c>
      <c r="N85" s="825"/>
      <c r="O85" s="191" t="s">
        <v>879</v>
      </c>
      <c r="P85" s="355"/>
      <c r="Q85" s="824"/>
      <c r="R85" s="825"/>
      <c r="S85" s="191"/>
    </row>
    <row r="86" spans="2:19" ht="35.25" customHeight="1" outlineLevel="1" x14ac:dyDescent="0.25">
      <c r="B86" s="797"/>
      <c r="C86" s="647"/>
      <c r="D86" s="356">
        <v>0</v>
      </c>
      <c r="E86" s="822" t="s">
        <v>880</v>
      </c>
      <c r="F86" s="823"/>
      <c r="G86" s="190" t="s">
        <v>872</v>
      </c>
      <c r="H86" s="355">
        <v>12</v>
      </c>
      <c r="I86" s="824" t="s">
        <v>880</v>
      </c>
      <c r="J86" s="825"/>
      <c r="K86" s="191" t="s">
        <v>872</v>
      </c>
      <c r="L86" s="355">
        <v>0</v>
      </c>
      <c r="M86" s="824" t="s">
        <v>880</v>
      </c>
      <c r="N86" s="825"/>
      <c r="O86" s="191" t="s">
        <v>881</v>
      </c>
      <c r="P86" s="355"/>
      <c r="Q86" s="824"/>
      <c r="R86" s="825"/>
      <c r="S86" s="191"/>
    </row>
    <row r="87" spans="2:19" ht="35.25" customHeight="1" outlineLevel="1" x14ac:dyDescent="0.25">
      <c r="B87" s="797"/>
      <c r="C87" s="647"/>
      <c r="D87" s="356">
        <v>0</v>
      </c>
      <c r="E87" s="822" t="s">
        <v>878</v>
      </c>
      <c r="F87" s="823"/>
      <c r="G87" s="190" t="s">
        <v>778</v>
      </c>
      <c r="H87" s="355">
        <v>5</v>
      </c>
      <c r="I87" s="824" t="s">
        <v>878</v>
      </c>
      <c r="J87" s="825"/>
      <c r="K87" s="191" t="s">
        <v>778</v>
      </c>
      <c r="L87" s="355">
        <v>0</v>
      </c>
      <c r="M87" s="824" t="s">
        <v>878</v>
      </c>
      <c r="N87" s="825"/>
      <c r="O87" s="191" t="s">
        <v>778</v>
      </c>
      <c r="P87" s="355"/>
      <c r="Q87" s="824"/>
      <c r="R87" s="825"/>
      <c r="S87" s="191"/>
    </row>
    <row r="88" spans="2:19" ht="35.25" customHeight="1" outlineLevel="1" x14ac:dyDescent="0.25">
      <c r="B88" s="797"/>
      <c r="C88" s="647"/>
      <c r="D88" s="356"/>
      <c r="E88" s="822"/>
      <c r="F88" s="823"/>
      <c r="G88" s="190"/>
      <c r="H88" s="355"/>
      <c r="I88" s="824"/>
      <c r="J88" s="825"/>
      <c r="K88" s="191"/>
      <c r="L88" s="355"/>
      <c r="M88" s="824"/>
      <c r="N88" s="825"/>
      <c r="O88" s="191"/>
      <c r="P88" s="355"/>
      <c r="Q88" s="824"/>
      <c r="R88" s="825"/>
      <c r="S88" s="191"/>
    </row>
    <row r="89" spans="2:19" ht="35.25" customHeight="1" outlineLevel="1" x14ac:dyDescent="0.25">
      <c r="B89" s="797"/>
      <c r="C89" s="647"/>
      <c r="D89" s="356"/>
      <c r="E89" s="822"/>
      <c r="F89" s="823"/>
      <c r="G89" s="190"/>
      <c r="H89" s="355"/>
      <c r="I89" s="824"/>
      <c r="J89" s="825"/>
      <c r="K89" s="191"/>
      <c r="L89" s="355"/>
      <c r="M89" s="824"/>
      <c r="N89" s="825"/>
      <c r="O89" s="191"/>
      <c r="P89" s="355"/>
      <c r="Q89" s="824"/>
      <c r="R89" s="825"/>
      <c r="S89" s="191"/>
    </row>
    <row r="90" spans="2:19" ht="33" customHeight="1" outlineLevel="1" x14ac:dyDescent="0.25">
      <c r="B90" s="787"/>
      <c r="C90" s="647"/>
      <c r="D90" s="356"/>
      <c r="E90" s="822"/>
      <c r="F90" s="823"/>
      <c r="G90" s="190"/>
      <c r="H90" s="355"/>
      <c r="I90" s="824"/>
      <c r="J90" s="825"/>
      <c r="K90" s="191"/>
      <c r="L90" s="355"/>
      <c r="M90" s="824"/>
      <c r="N90" s="825"/>
      <c r="O90" s="191"/>
      <c r="P90" s="355"/>
      <c r="Q90" s="824"/>
      <c r="R90" s="825"/>
      <c r="S90" s="191"/>
    </row>
    <row r="91" spans="2:19" ht="31.5" customHeight="1" thickBot="1" x14ac:dyDescent="0.3">
      <c r="B91" s="153"/>
      <c r="C91" s="192"/>
    </row>
    <row r="92" spans="2:19" ht="30.75" customHeight="1" thickBot="1" x14ac:dyDescent="0.3">
      <c r="B92" s="153"/>
      <c r="C92" s="153"/>
      <c r="D92" s="805" t="s">
        <v>779</v>
      </c>
      <c r="E92" s="806"/>
      <c r="F92" s="806"/>
      <c r="G92" s="807"/>
      <c r="H92" s="767" t="s">
        <v>779</v>
      </c>
      <c r="I92" s="768"/>
      <c r="J92" s="768"/>
      <c r="K92" s="769"/>
      <c r="L92" s="806" t="s">
        <v>791</v>
      </c>
      <c r="M92" s="806"/>
      <c r="N92" s="806"/>
      <c r="O92" s="806"/>
      <c r="P92" s="806" t="s">
        <v>780</v>
      </c>
      <c r="Q92" s="806"/>
      <c r="R92" s="806"/>
      <c r="S92" s="807"/>
    </row>
    <row r="93" spans="2:19" ht="30.75" customHeight="1" x14ac:dyDescent="0.25">
      <c r="B93" s="798" t="s">
        <v>882</v>
      </c>
      <c r="C93" s="798" t="s">
        <v>883</v>
      </c>
      <c r="D93" s="759" t="s">
        <v>884</v>
      </c>
      <c r="E93" s="820"/>
      <c r="F93" s="468" t="s">
        <v>777</v>
      </c>
      <c r="G93" s="469" t="s">
        <v>830</v>
      </c>
      <c r="H93" s="821" t="s">
        <v>884</v>
      </c>
      <c r="I93" s="820"/>
      <c r="J93" s="468" t="s">
        <v>777</v>
      </c>
      <c r="K93" s="469" t="s">
        <v>830</v>
      </c>
      <c r="L93" s="821" t="s">
        <v>884</v>
      </c>
      <c r="M93" s="820"/>
      <c r="N93" s="468" t="s">
        <v>777</v>
      </c>
      <c r="O93" s="469" t="s">
        <v>830</v>
      </c>
      <c r="P93" s="821" t="s">
        <v>884</v>
      </c>
      <c r="Q93" s="820"/>
      <c r="R93" s="468" t="s">
        <v>777</v>
      </c>
      <c r="S93" s="469" t="s">
        <v>830</v>
      </c>
    </row>
    <row r="94" spans="2:19" ht="29.25" customHeight="1" x14ac:dyDescent="0.25">
      <c r="B94" s="799"/>
      <c r="C94" s="799"/>
      <c r="D94" s="811" t="s">
        <v>885</v>
      </c>
      <c r="E94" s="826"/>
      <c r="F94" s="186" t="s">
        <v>778</v>
      </c>
      <c r="G94" s="193" t="s">
        <v>886</v>
      </c>
      <c r="H94" s="354" t="s">
        <v>798</v>
      </c>
      <c r="I94" s="353"/>
      <c r="J94" s="188" t="s">
        <v>778</v>
      </c>
      <c r="K94" s="194" t="s">
        <v>886</v>
      </c>
      <c r="L94" s="354"/>
      <c r="M94" s="353"/>
      <c r="N94" s="188"/>
      <c r="O94" s="194"/>
      <c r="P94" s="354"/>
      <c r="Q94" s="353"/>
      <c r="R94" s="188"/>
      <c r="S94" s="194"/>
    </row>
    <row r="95" spans="2:19" ht="45" customHeight="1" x14ac:dyDescent="0.25">
      <c r="B95" s="819" t="s">
        <v>887</v>
      </c>
      <c r="C95" s="786" t="s">
        <v>888</v>
      </c>
      <c r="D95" s="164" t="s">
        <v>889</v>
      </c>
      <c r="E95" s="164" t="s">
        <v>890</v>
      </c>
      <c r="F95" s="470" t="s">
        <v>891</v>
      </c>
      <c r="G95" s="165" t="s">
        <v>892</v>
      </c>
      <c r="H95" s="164" t="s">
        <v>889</v>
      </c>
      <c r="I95" s="164" t="s">
        <v>890</v>
      </c>
      <c r="J95" s="470" t="s">
        <v>891</v>
      </c>
      <c r="K95" s="165" t="s">
        <v>892</v>
      </c>
      <c r="L95" s="164" t="s">
        <v>889</v>
      </c>
      <c r="M95" s="164" t="s">
        <v>890</v>
      </c>
      <c r="N95" s="470" t="s">
        <v>891</v>
      </c>
      <c r="O95" s="165" t="s">
        <v>892</v>
      </c>
      <c r="P95" s="164" t="s">
        <v>889</v>
      </c>
      <c r="Q95" s="164" t="s">
        <v>890</v>
      </c>
      <c r="R95" s="470" t="s">
        <v>891</v>
      </c>
      <c r="S95" s="165" t="s">
        <v>892</v>
      </c>
    </row>
    <row r="96" spans="2:19" ht="29.25" customHeight="1" x14ac:dyDescent="0.25">
      <c r="B96" s="819"/>
      <c r="C96" s="797"/>
      <c r="D96" s="813" t="s">
        <v>893</v>
      </c>
      <c r="E96" s="815">
        <v>1</v>
      </c>
      <c r="F96" s="813" t="s">
        <v>894</v>
      </c>
      <c r="G96" s="817" t="s">
        <v>885</v>
      </c>
      <c r="H96" s="770" t="s">
        <v>893</v>
      </c>
      <c r="I96" s="770">
        <v>2</v>
      </c>
      <c r="J96" s="770" t="s">
        <v>894</v>
      </c>
      <c r="K96" s="772" t="s">
        <v>798</v>
      </c>
      <c r="L96" s="770" t="s">
        <v>893</v>
      </c>
      <c r="M96" s="770"/>
      <c r="N96" s="770"/>
      <c r="O96" s="772"/>
      <c r="P96" s="770"/>
      <c r="Q96" s="770"/>
      <c r="R96" s="770"/>
      <c r="S96" s="772"/>
    </row>
    <row r="97" spans="2:19" ht="29.25" customHeight="1" x14ac:dyDescent="0.25">
      <c r="B97" s="819"/>
      <c r="C97" s="797"/>
      <c r="D97" s="814"/>
      <c r="E97" s="816"/>
      <c r="F97" s="814"/>
      <c r="G97" s="818"/>
      <c r="H97" s="771"/>
      <c r="I97" s="771"/>
      <c r="J97" s="771"/>
      <c r="K97" s="773"/>
      <c r="L97" s="771"/>
      <c r="M97" s="771"/>
      <c r="N97" s="771"/>
      <c r="O97" s="773"/>
      <c r="P97" s="771"/>
      <c r="Q97" s="771"/>
      <c r="R97" s="771"/>
      <c r="S97" s="773"/>
    </row>
    <row r="98" spans="2:19" ht="36" outlineLevel="1" x14ac:dyDescent="0.25">
      <c r="B98" s="819"/>
      <c r="C98" s="797"/>
      <c r="D98" s="164" t="s">
        <v>889</v>
      </c>
      <c r="E98" s="164" t="s">
        <v>890</v>
      </c>
      <c r="F98" s="470" t="s">
        <v>891</v>
      </c>
      <c r="G98" s="165" t="s">
        <v>892</v>
      </c>
      <c r="H98" s="164" t="s">
        <v>889</v>
      </c>
      <c r="I98" s="164" t="s">
        <v>890</v>
      </c>
      <c r="J98" s="470" t="s">
        <v>891</v>
      </c>
      <c r="K98" s="165" t="s">
        <v>892</v>
      </c>
      <c r="L98" s="164" t="s">
        <v>889</v>
      </c>
      <c r="M98" s="164" t="s">
        <v>890</v>
      </c>
      <c r="N98" s="470" t="s">
        <v>891</v>
      </c>
      <c r="O98" s="165" t="s">
        <v>892</v>
      </c>
      <c r="P98" s="164" t="s">
        <v>889</v>
      </c>
      <c r="Q98" s="164" t="s">
        <v>890</v>
      </c>
      <c r="R98" s="470" t="s">
        <v>891</v>
      </c>
      <c r="S98" s="165" t="s">
        <v>892</v>
      </c>
    </row>
    <row r="99" spans="2:19" ht="29.25" customHeight="1" outlineLevel="1" x14ac:dyDescent="0.25">
      <c r="B99" s="819"/>
      <c r="C99" s="797"/>
      <c r="D99" s="813" t="s">
        <v>895</v>
      </c>
      <c r="E99" s="815"/>
      <c r="F99" s="813"/>
      <c r="G99" s="817"/>
      <c r="H99" s="770" t="s">
        <v>895</v>
      </c>
      <c r="I99" s="770">
        <v>2</v>
      </c>
      <c r="J99" s="770" t="s">
        <v>896</v>
      </c>
      <c r="K99" s="772" t="s">
        <v>897</v>
      </c>
      <c r="L99" s="770" t="s">
        <v>895</v>
      </c>
      <c r="M99" s="770"/>
      <c r="N99" s="770"/>
      <c r="O99" s="772"/>
      <c r="P99" s="770"/>
      <c r="Q99" s="770"/>
      <c r="R99" s="770"/>
      <c r="S99" s="772"/>
    </row>
    <row r="100" spans="2:19" ht="29.25" customHeight="1" outlineLevel="1" x14ac:dyDescent="0.25">
      <c r="B100" s="819"/>
      <c r="C100" s="797"/>
      <c r="D100" s="814"/>
      <c r="E100" s="816"/>
      <c r="F100" s="814"/>
      <c r="G100" s="818"/>
      <c r="H100" s="771"/>
      <c r="I100" s="771"/>
      <c r="J100" s="771"/>
      <c r="K100" s="773"/>
      <c r="L100" s="771"/>
      <c r="M100" s="771"/>
      <c r="N100" s="771"/>
      <c r="O100" s="773"/>
      <c r="P100" s="771"/>
      <c r="Q100" s="771"/>
      <c r="R100" s="771"/>
      <c r="S100" s="773"/>
    </row>
    <row r="101" spans="2:19" ht="36" outlineLevel="1" x14ac:dyDescent="0.25">
      <c r="B101" s="819"/>
      <c r="C101" s="797"/>
      <c r="D101" s="164" t="s">
        <v>889</v>
      </c>
      <c r="E101" s="164" t="s">
        <v>890</v>
      </c>
      <c r="F101" s="470" t="s">
        <v>891</v>
      </c>
      <c r="G101" s="165" t="s">
        <v>892</v>
      </c>
      <c r="H101" s="164" t="s">
        <v>889</v>
      </c>
      <c r="I101" s="164" t="s">
        <v>890</v>
      </c>
      <c r="J101" s="470" t="s">
        <v>891</v>
      </c>
      <c r="K101" s="165" t="s">
        <v>892</v>
      </c>
      <c r="L101" s="164" t="s">
        <v>889</v>
      </c>
      <c r="M101" s="164" t="s">
        <v>890</v>
      </c>
      <c r="N101" s="470" t="s">
        <v>891</v>
      </c>
      <c r="O101" s="165" t="s">
        <v>892</v>
      </c>
      <c r="P101" s="164" t="s">
        <v>889</v>
      </c>
      <c r="Q101" s="164" t="s">
        <v>890</v>
      </c>
      <c r="R101" s="470" t="s">
        <v>891</v>
      </c>
      <c r="S101" s="165" t="s">
        <v>892</v>
      </c>
    </row>
    <row r="102" spans="2:19" ht="29.25" customHeight="1" outlineLevel="1" x14ac:dyDescent="0.25">
      <c r="B102" s="819"/>
      <c r="C102" s="797"/>
      <c r="D102" s="813"/>
      <c r="E102" s="815"/>
      <c r="F102" s="813"/>
      <c r="G102" s="817"/>
      <c r="H102" s="770"/>
      <c r="I102" s="770"/>
      <c r="J102" s="770"/>
      <c r="K102" s="772"/>
      <c r="L102" s="770"/>
      <c r="M102" s="770"/>
      <c r="N102" s="770"/>
      <c r="O102" s="772"/>
      <c r="P102" s="770"/>
      <c r="Q102" s="770"/>
      <c r="R102" s="770"/>
      <c r="S102" s="772"/>
    </row>
    <row r="103" spans="2:19" ht="29.25" customHeight="1" outlineLevel="1" x14ac:dyDescent="0.25">
      <c r="B103" s="819"/>
      <c r="C103" s="797"/>
      <c r="D103" s="814"/>
      <c r="E103" s="816"/>
      <c r="F103" s="814"/>
      <c r="G103" s="818"/>
      <c r="H103" s="771"/>
      <c r="I103" s="771"/>
      <c r="J103" s="771"/>
      <c r="K103" s="773"/>
      <c r="L103" s="771"/>
      <c r="M103" s="771"/>
      <c r="N103" s="771"/>
      <c r="O103" s="773"/>
      <c r="P103" s="771"/>
      <c r="Q103" s="771"/>
      <c r="R103" s="771"/>
      <c r="S103" s="773"/>
    </row>
    <row r="104" spans="2:19" ht="36" outlineLevel="1" x14ac:dyDescent="0.25">
      <c r="B104" s="819"/>
      <c r="C104" s="797"/>
      <c r="D104" s="164" t="s">
        <v>889</v>
      </c>
      <c r="E104" s="164" t="s">
        <v>890</v>
      </c>
      <c r="F104" s="470" t="s">
        <v>891</v>
      </c>
      <c r="G104" s="165" t="s">
        <v>892</v>
      </c>
      <c r="H104" s="164" t="s">
        <v>889</v>
      </c>
      <c r="I104" s="164" t="s">
        <v>890</v>
      </c>
      <c r="J104" s="470" t="s">
        <v>891</v>
      </c>
      <c r="K104" s="165" t="s">
        <v>892</v>
      </c>
      <c r="L104" s="164" t="s">
        <v>889</v>
      </c>
      <c r="M104" s="164" t="s">
        <v>890</v>
      </c>
      <c r="N104" s="470" t="s">
        <v>891</v>
      </c>
      <c r="O104" s="165" t="s">
        <v>892</v>
      </c>
      <c r="P104" s="164" t="s">
        <v>889</v>
      </c>
      <c r="Q104" s="164" t="s">
        <v>890</v>
      </c>
      <c r="R104" s="470" t="s">
        <v>891</v>
      </c>
      <c r="S104" s="165" t="s">
        <v>892</v>
      </c>
    </row>
    <row r="105" spans="2:19" ht="29.25" customHeight="1" outlineLevel="1" x14ac:dyDescent="0.25">
      <c r="B105" s="819"/>
      <c r="C105" s="797"/>
      <c r="D105" s="813"/>
      <c r="E105" s="815"/>
      <c r="F105" s="813"/>
      <c r="G105" s="817"/>
      <c r="H105" s="770"/>
      <c r="I105" s="770"/>
      <c r="J105" s="770"/>
      <c r="K105" s="772"/>
      <c r="L105" s="770"/>
      <c r="M105" s="770"/>
      <c r="N105" s="770"/>
      <c r="O105" s="772"/>
      <c r="P105" s="770"/>
      <c r="Q105" s="770"/>
      <c r="R105" s="770"/>
      <c r="S105" s="772"/>
    </row>
    <row r="106" spans="2:19" ht="29.25" customHeight="1" outlineLevel="1" x14ac:dyDescent="0.25">
      <c r="B106" s="819"/>
      <c r="C106" s="787"/>
      <c r="D106" s="814"/>
      <c r="E106" s="816"/>
      <c r="F106" s="814"/>
      <c r="G106" s="818"/>
      <c r="H106" s="771"/>
      <c r="I106" s="771"/>
      <c r="J106" s="771"/>
      <c r="K106" s="773"/>
      <c r="L106" s="771"/>
      <c r="M106" s="771"/>
      <c r="N106" s="771"/>
      <c r="O106" s="773"/>
      <c r="P106" s="771"/>
      <c r="Q106" s="771"/>
      <c r="R106" s="771"/>
      <c r="S106" s="773"/>
    </row>
    <row r="107" spans="2:19" ht="15.75" thickBot="1" x14ac:dyDescent="0.3">
      <c r="B107" s="153"/>
      <c r="C107" s="153"/>
    </row>
    <row r="108" spans="2:19" ht="15.75" thickBot="1" x14ac:dyDescent="0.3">
      <c r="B108" s="153"/>
      <c r="C108" s="153"/>
      <c r="D108" s="805" t="s">
        <v>779</v>
      </c>
      <c r="E108" s="806"/>
      <c r="F108" s="806"/>
      <c r="G108" s="807"/>
      <c r="H108" s="767" t="s">
        <v>898</v>
      </c>
      <c r="I108" s="768"/>
      <c r="J108" s="768"/>
      <c r="K108" s="769"/>
      <c r="L108" s="767" t="s">
        <v>791</v>
      </c>
      <c r="M108" s="768"/>
      <c r="N108" s="768"/>
      <c r="O108" s="769"/>
      <c r="P108" s="767" t="s">
        <v>782</v>
      </c>
      <c r="Q108" s="768"/>
      <c r="R108" s="768"/>
      <c r="S108" s="769"/>
    </row>
    <row r="109" spans="2:19" ht="33.75" customHeight="1" x14ac:dyDescent="0.25">
      <c r="B109" s="808" t="s">
        <v>899</v>
      </c>
      <c r="C109" s="798" t="s">
        <v>900</v>
      </c>
      <c r="D109" s="462" t="s">
        <v>901</v>
      </c>
      <c r="E109" s="463" t="s">
        <v>902</v>
      </c>
      <c r="F109" s="759" t="s">
        <v>903</v>
      </c>
      <c r="G109" s="760"/>
      <c r="H109" s="462" t="s">
        <v>901</v>
      </c>
      <c r="I109" s="463" t="s">
        <v>902</v>
      </c>
      <c r="J109" s="759" t="s">
        <v>903</v>
      </c>
      <c r="K109" s="760"/>
      <c r="L109" s="462" t="s">
        <v>901</v>
      </c>
      <c r="M109" s="463" t="s">
        <v>902</v>
      </c>
      <c r="N109" s="759" t="s">
        <v>903</v>
      </c>
      <c r="O109" s="760"/>
      <c r="P109" s="462" t="s">
        <v>901</v>
      </c>
      <c r="Q109" s="463" t="s">
        <v>902</v>
      </c>
      <c r="R109" s="759" t="s">
        <v>903</v>
      </c>
      <c r="S109" s="760"/>
    </row>
    <row r="110" spans="2:19" ht="30" customHeight="1" x14ac:dyDescent="0.25">
      <c r="B110" s="809"/>
      <c r="C110" s="799"/>
      <c r="D110" s="195"/>
      <c r="E110" s="196"/>
      <c r="F110" s="811"/>
      <c r="G110" s="812"/>
      <c r="H110" s="197"/>
      <c r="I110" s="198"/>
      <c r="J110" s="774"/>
      <c r="K110" s="775"/>
      <c r="L110" s="197"/>
      <c r="M110" s="198"/>
      <c r="N110" s="774"/>
      <c r="O110" s="775"/>
      <c r="P110" s="197"/>
      <c r="Q110" s="198"/>
      <c r="R110" s="774"/>
      <c r="S110" s="775"/>
    </row>
    <row r="111" spans="2:19" ht="32.25" customHeight="1" x14ac:dyDescent="0.25">
      <c r="B111" s="809"/>
      <c r="C111" s="808" t="s">
        <v>904</v>
      </c>
      <c r="D111" s="464" t="s">
        <v>901</v>
      </c>
      <c r="E111" s="164" t="s">
        <v>902</v>
      </c>
      <c r="F111" s="164" t="s">
        <v>905</v>
      </c>
      <c r="G111" s="465" t="s">
        <v>906</v>
      </c>
      <c r="H111" s="464" t="s">
        <v>901</v>
      </c>
      <c r="I111" s="164" t="s">
        <v>902</v>
      </c>
      <c r="J111" s="164" t="s">
        <v>905</v>
      </c>
      <c r="K111" s="465" t="s">
        <v>906</v>
      </c>
      <c r="L111" s="464" t="s">
        <v>901</v>
      </c>
      <c r="M111" s="164" t="s">
        <v>902</v>
      </c>
      <c r="N111" s="164" t="s">
        <v>905</v>
      </c>
      <c r="O111" s="465" t="s">
        <v>906</v>
      </c>
      <c r="P111" s="464" t="s">
        <v>901</v>
      </c>
      <c r="Q111" s="164" t="s">
        <v>902</v>
      </c>
      <c r="R111" s="164" t="s">
        <v>905</v>
      </c>
      <c r="S111" s="465" t="s">
        <v>906</v>
      </c>
    </row>
    <row r="112" spans="2:19" ht="27.75" customHeight="1" x14ac:dyDescent="0.25">
      <c r="B112" s="809"/>
      <c r="C112" s="809"/>
      <c r="D112" s="195"/>
      <c r="E112" s="177"/>
      <c r="F112" s="187"/>
      <c r="G112" s="193"/>
      <c r="H112" s="197"/>
      <c r="I112" s="178"/>
      <c r="J112" s="189"/>
      <c r="K112" s="194"/>
      <c r="L112" s="197"/>
      <c r="M112" s="178"/>
      <c r="N112" s="189"/>
      <c r="O112" s="194"/>
      <c r="P112" s="197"/>
      <c r="Q112" s="178"/>
      <c r="R112" s="189"/>
      <c r="S112" s="194"/>
    </row>
    <row r="113" spans="2:19" ht="27.75" customHeight="1" outlineLevel="1" x14ac:dyDescent="0.25">
      <c r="B113" s="809"/>
      <c r="C113" s="809"/>
      <c r="D113" s="464" t="s">
        <v>901</v>
      </c>
      <c r="E113" s="164" t="s">
        <v>902</v>
      </c>
      <c r="F113" s="164" t="s">
        <v>905</v>
      </c>
      <c r="G113" s="465" t="s">
        <v>906</v>
      </c>
      <c r="H113" s="464" t="s">
        <v>901</v>
      </c>
      <c r="I113" s="164" t="s">
        <v>902</v>
      </c>
      <c r="J113" s="164" t="s">
        <v>905</v>
      </c>
      <c r="K113" s="465" t="s">
        <v>906</v>
      </c>
      <c r="L113" s="464" t="s">
        <v>901</v>
      </c>
      <c r="M113" s="164" t="s">
        <v>902</v>
      </c>
      <c r="N113" s="164" t="s">
        <v>905</v>
      </c>
      <c r="O113" s="465" t="s">
        <v>906</v>
      </c>
      <c r="P113" s="464" t="s">
        <v>901</v>
      </c>
      <c r="Q113" s="164" t="s">
        <v>902</v>
      </c>
      <c r="R113" s="164" t="s">
        <v>905</v>
      </c>
      <c r="S113" s="465" t="s">
        <v>906</v>
      </c>
    </row>
    <row r="114" spans="2:19" ht="27.75" customHeight="1" outlineLevel="1" x14ac:dyDescent="0.25">
      <c r="B114" s="809"/>
      <c r="C114" s="809"/>
      <c r="D114" s="195"/>
      <c r="E114" s="177"/>
      <c r="F114" s="187"/>
      <c r="G114" s="193"/>
      <c r="H114" s="197"/>
      <c r="I114" s="178"/>
      <c r="J114" s="189"/>
      <c r="K114" s="194"/>
      <c r="L114" s="197"/>
      <c r="M114" s="178"/>
      <c r="N114" s="189"/>
      <c r="O114" s="194"/>
      <c r="P114" s="197"/>
      <c r="Q114" s="178"/>
      <c r="R114" s="189"/>
      <c r="S114" s="194"/>
    </row>
    <row r="115" spans="2:19" ht="27.75" customHeight="1" outlineLevel="1" x14ac:dyDescent="0.25">
      <c r="B115" s="809"/>
      <c r="C115" s="809"/>
      <c r="D115" s="464" t="s">
        <v>901</v>
      </c>
      <c r="E115" s="164" t="s">
        <v>902</v>
      </c>
      <c r="F115" s="164" t="s">
        <v>905</v>
      </c>
      <c r="G115" s="465" t="s">
        <v>906</v>
      </c>
      <c r="H115" s="464" t="s">
        <v>901</v>
      </c>
      <c r="I115" s="164" t="s">
        <v>902</v>
      </c>
      <c r="J115" s="164" t="s">
        <v>905</v>
      </c>
      <c r="K115" s="465" t="s">
        <v>906</v>
      </c>
      <c r="L115" s="464" t="s">
        <v>901</v>
      </c>
      <c r="M115" s="164" t="s">
        <v>902</v>
      </c>
      <c r="N115" s="164" t="s">
        <v>905</v>
      </c>
      <c r="O115" s="465" t="s">
        <v>906</v>
      </c>
      <c r="P115" s="464" t="s">
        <v>901</v>
      </c>
      <c r="Q115" s="164" t="s">
        <v>902</v>
      </c>
      <c r="R115" s="164" t="s">
        <v>905</v>
      </c>
      <c r="S115" s="465" t="s">
        <v>906</v>
      </c>
    </row>
    <row r="116" spans="2:19" ht="27.75" customHeight="1" outlineLevel="1" x14ac:dyDescent="0.25">
      <c r="B116" s="809"/>
      <c r="C116" s="809"/>
      <c r="D116" s="195"/>
      <c r="E116" s="177"/>
      <c r="F116" s="187"/>
      <c r="G116" s="193"/>
      <c r="H116" s="197"/>
      <c r="I116" s="178"/>
      <c r="J116" s="189"/>
      <c r="K116" s="194"/>
      <c r="L116" s="197"/>
      <c r="M116" s="178"/>
      <c r="N116" s="189"/>
      <c r="O116" s="194"/>
      <c r="P116" s="197"/>
      <c r="Q116" s="178"/>
      <c r="R116" s="189"/>
      <c r="S116" s="194"/>
    </row>
    <row r="117" spans="2:19" ht="27.75" customHeight="1" outlineLevel="1" x14ac:dyDescent="0.25">
      <c r="B117" s="809"/>
      <c r="C117" s="809"/>
      <c r="D117" s="464" t="s">
        <v>901</v>
      </c>
      <c r="E117" s="164" t="s">
        <v>902</v>
      </c>
      <c r="F117" s="164" t="s">
        <v>905</v>
      </c>
      <c r="G117" s="465" t="s">
        <v>906</v>
      </c>
      <c r="H117" s="464" t="s">
        <v>901</v>
      </c>
      <c r="I117" s="164" t="s">
        <v>902</v>
      </c>
      <c r="J117" s="164" t="s">
        <v>905</v>
      </c>
      <c r="K117" s="465" t="s">
        <v>906</v>
      </c>
      <c r="L117" s="464" t="s">
        <v>901</v>
      </c>
      <c r="M117" s="164" t="s">
        <v>902</v>
      </c>
      <c r="N117" s="164" t="s">
        <v>905</v>
      </c>
      <c r="O117" s="465" t="s">
        <v>906</v>
      </c>
      <c r="P117" s="464" t="s">
        <v>901</v>
      </c>
      <c r="Q117" s="164" t="s">
        <v>902</v>
      </c>
      <c r="R117" s="164" t="s">
        <v>905</v>
      </c>
      <c r="S117" s="465" t="s">
        <v>906</v>
      </c>
    </row>
    <row r="118" spans="2:19" ht="27.75" customHeight="1" outlineLevel="1" x14ac:dyDescent="0.25">
      <c r="B118" s="810"/>
      <c r="C118" s="810"/>
      <c r="D118" s="195"/>
      <c r="E118" s="177"/>
      <c r="F118" s="187"/>
      <c r="G118" s="193"/>
      <c r="H118" s="197"/>
      <c r="I118" s="178"/>
      <c r="J118" s="189"/>
      <c r="K118" s="194"/>
      <c r="L118" s="197"/>
      <c r="M118" s="178"/>
      <c r="N118" s="189"/>
      <c r="O118" s="194"/>
      <c r="P118" s="197"/>
      <c r="Q118" s="178"/>
      <c r="R118" s="189"/>
      <c r="S118" s="194"/>
    </row>
    <row r="119" spans="2:19" ht="26.25" customHeight="1" x14ac:dyDescent="0.25">
      <c r="B119" s="800" t="s">
        <v>907</v>
      </c>
      <c r="C119" s="803" t="s">
        <v>908</v>
      </c>
      <c r="D119" s="460" t="s">
        <v>909</v>
      </c>
      <c r="E119" s="460" t="s">
        <v>910</v>
      </c>
      <c r="F119" s="460" t="s">
        <v>777</v>
      </c>
      <c r="G119" s="466" t="s">
        <v>911</v>
      </c>
      <c r="H119" s="467" t="s">
        <v>909</v>
      </c>
      <c r="I119" s="460" t="s">
        <v>910</v>
      </c>
      <c r="J119" s="460" t="s">
        <v>777</v>
      </c>
      <c r="K119" s="466" t="s">
        <v>911</v>
      </c>
      <c r="L119" s="460" t="s">
        <v>909</v>
      </c>
      <c r="M119" s="460" t="s">
        <v>910</v>
      </c>
      <c r="N119" s="460" t="s">
        <v>777</v>
      </c>
      <c r="O119" s="466" t="s">
        <v>911</v>
      </c>
      <c r="P119" s="460" t="s">
        <v>909</v>
      </c>
      <c r="Q119" s="460" t="s">
        <v>910</v>
      </c>
      <c r="R119" s="460" t="s">
        <v>777</v>
      </c>
      <c r="S119" s="466" t="s">
        <v>911</v>
      </c>
    </row>
    <row r="120" spans="2:19" ht="32.25" customHeight="1" x14ac:dyDescent="0.25">
      <c r="B120" s="801"/>
      <c r="C120" s="804"/>
      <c r="D120" s="140"/>
      <c r="E120" s="140"/>
      <c r="F120" s="140"/>
      <c r="G120" s="140"/>
      <c r="H120" s="355"/>
      <c r="I120" s="144"/>
      <c r="J120" s="144"/>
      <c r="K120" s="191"/>
      <c r="L120" s="144"/>
      <c r="M120" s="144"/>
      <c r="N120" s="144"/>
      <c r="O120" s="191"/>
      <c r="P120" s="144"/>
      <c r="Q120" s="144"/>
      <c r="R120" s="144"/>
      <c r="S120" s="191"/>
    </row>
    <row r="121" spans="2:19" ht="32.25" customHeight="1" x14ac:dyDescent="0.25">
      <c r="B121" s="801"/>
      <c r="C121" s="800" t="s">
        <v>912</v>
      </c>
      <c r="D121" s="164" t="s">
        <v>913</v>
      </c>
      <c r="E121" s="763" t="s">
        <v>914</v>
      </c>
      <c r="F121" s="764"/>
      <c r="G121" s="165" t="s">
        <v>915</v>
      </c>
      <c r="H121" s="164" t="s">
        <v>913</v>
      </c>
      <c r="I121" s="763" t="s">
        <v>914</v>
      </c>
      <c r="J121" s="764"/>
      <c r="K121" s="165" t="s">
        <v>915</v>
      </c>
      <c r="L121" s="164" t="s">
        <v>913</v>
      </c>
      <c r="M121" s="763" t="s">
        <v>914</v>
      </c>
      <c r="N121" s="764"/>
      <c r="O121" s="165" t="s">
        <v>915</v>
      </c>
      <c r="P121" s="164" t="s">
        <v>913</v>
      </c>
      <c r="Q121" s="164" t="s">
        <v>914</v>
      </c>
      <c r="R121" s="763" t="s">
        <v>914</v>
      </c>
      <c r="S121" s="764"/>
    </row>
    <row r="122" spans="2:19" ht="23.25" customHeight="1" x14ac:dyDescent="0.25">
      <c r="B122" s="801"/>
      <c r="C122" s="801"/>
      <c r="D122" s="199"/>
      <c r="E122" s="788"/>
      <c r="F122" s="789"/>
      <c r="G122" s="168"/>
      <c r="H122" s="200"/>
      <c r="I122" s="765"/>
      <c r="J122" s="766"/>
      <c r="K122" s="184"/>
      <c r="L122" s="200"/>
      <c r="M122" s="765"/>
      <c r="N122" s="766"/>
      <c r="O122" s="171"/>
      <c r="P122" s="200"/>
      <c r="Q122" s="169"/>
      <c r="R122" s="765"/>
      <c r="S122" s="766"/>
    </row>
    <row r="123" spans="2:19" ht="23.25" customHeight="1" outlineLevel="1" x14ac:dyDescent="0.25">
      <c r="B123" s="801"/>
      <c r="C123" s="801"/>
      <c r="D123" s="164" t="s">
        <v>913</v>
      </c>
      <c r="E123" s="763" t="s">
        <v>914</v>
      </c>
      <c r="F123" s="764"/>
      <c r="G123" s="165" t="s">
        <v>915</v>
      </c>
      <c r="H123" s="164" t="s">
        <v>913</v>
      </c>
      <c r="I123" s="763" t="s">
        <v>914</v>
      </c>
      <c r="J123" s="764"/>
      <c r="K123" s="165" t="s">
        <v>915</v>
      </c>
      <c r="L123" s="164" t="s">
        <v>913</v>
      </c>
      <c r="M123" s="763" t="s">
        <v>914</v>
      </c>
      <c r="N123" s="764"/>
      <c r="O123" s="165" t="s">
        <v>915</v>
      </c>
      <c r="P123" s="164" t="s">
        <v>913</v>
      </c>
      <c r="Q123" s="164" t="s">
        <v>914</v>
      </c>
      <c r="R123" s="763" t="s">
        <v>914</v>
      </c>
      <c r="S123" s="764"/>
    </row>
    <row r="124" spans="2:19" ht="23.25" customHeight="1" outlineLevel="1" x14ac:dyDescent="0.25">
      <c r="B124" s="801"/>
      <c r="C124" s="801"/>
      <c r="D124" s="199"/>
      <c r="E124" s="788"/>
      <c r="F124" s="789"/>
      <c r="G124" s="168"/>
      <c r="H124" s="200"/>
      <c r="I124" s="765"/>
      <c r="J124" s="766"/>
      <c r="K124" s="171"/>
      <c r="L124" s="200"/>
      <c r="M124" s="765"/>
      <c r="N124" s="766"/>
      <c r="O124" s="171"/>
      <c r="P124" s="200"/>
      <c r="Q124" s="169"/>
      <c r="R124" s="765"/>
      <c r="S124" s="766"/>
    </row>
    <row r="125" spans="2:19" ht="23.25" customHeight="1" outlineLevel="1" x14ac:dyDescent="0.25">
      <c r="B125" s="801"/>
      <c r="C125" s="801"/>
      <c r="D125" s="164" t="s">
        <v>913</v>
      </c>
      <c r="E125" s="763" t="s">
        <v>914</v>
      </c>
      <c r="F125" s="764"/>
      <c r="G125" s="165" t="s">
        <v>915</v>
      </c>
      <c r="H125" s="164" t="s">
        <v>913</v>
      </c>
      <c r="I125" s="763" t="s">
        <v>914</v>
      </c>
      <c r="J125" s="764"/>
      <c r="K125" s="165" t="s">
        <v>915</v>
      </c>
      <c r="L125" s="164" t="s">
        <v>913</v>
      </c>
      <c r="M125" s="763" t="s">
        <v>914</v>
      </c>
      <c r="N125" s="764"/>
      <c r="O125" s="165" t="s">
        <v>915</v>
      </c>
      <c r="P125" s="164" t="s">
        <v>913</v>
      </c>
      <c r="Q125" s="164" t="s">
        <v>914</v>
      </c>
      <c r="R125" s="763" t="s">
        <v>914</v>
      </c>
      <c r="S125" s="764"/>
    </row>
    <row r="126" spans="2:19" ht="23.25" customHeight="1" outlineLevel="1" x14ac:dyDescent="0.25">
      <c r="B126" s="801"/>
      <c r="C126" s="801"/>
      <c r="D126" s="199"/>
      <c r="E126" s="788"/>
      <c r="F126" s="789"/>
      <c r="G126" s="168"/>
      <c r="H126" s="200"/>
      <c r="I126" s="765"/>
      <c r="J126" s="766"/>
      <c r="K126" s="171"/>
      <c r="L126" s="200"/>
      <c r="M126" s="765"/>
      <c r="N126" s="766"/>
      <c r="O126" s="171"/>
      <c r="P126" s="200"/>
      <c r="Q126" s="169"/>
      <c r="R126" s="765"/>
      <c r="S126" s="766"/>
    </row>
    <row r="127" spans="2:19" ht="23.25" customHeight="1" outlineLevel="1" x14ac:dyDescent="0.25">
      <c r="B127" s="801"/>
      <c r="C127" s="801"/>
      <c r="D127" s="164" t="s">
        <v>913</v>
      </c>
      <c r="E127" s="763" t="s">
        <v>914</v>
      </c>
      <c r="F127" s="764"/>
      <c r="G127" s="165" t="s">
        <v>915</v>
      </c>
      <c r="H127" s="164" t="s">
        <v>913</v>
      </c>
      <c r="I127" s="763" t="s">
        <v>914</v>
      </c>
      <c r="J127" s="764"/>
      <c r="K127" s="165" t="s">
        <v>915</v>
      </c>
      <c r="L127" s="164" t="s">
        <v>913</v>
      </c>
      <c r="M127" s="763" t="s">
        <v>914</v>
      </c>
      <c r="N127" s="764"/>
      <c r="O127" s="165" t="s">
        <v>915</v>
      </c>
      <c r="P127" s="164" t="s">
        <v>913</v>
      </c>
      <c r="Q127" s="164" t="s">
        <v>914</v>
      </c>
      <c r="R127" s="763" t="s">
        <v>914</v>
      </c>
      <c r="S127" s="764"/>
    </row>
    <row r="128" spans="2:19" ht="23.25" customHeight="1" outlineLevel="1" x14ac:dyDescent="0.25">
      <c r="B128" s="802"/>
      <c r="C128" s="802"/>
      <c r="D128" s="199"/>
      <c r="E128" s="788"/>
      <c r="F128" s="789"/>
      <c r="G128" s="168"/>
      <c r="H128" s="200"/>
      <c r="I128" s="765"/>
      <c r="J128" s="766"/>
      <c r="K128" s="171"/>
      <c r="L128" s="200"/>
      <c r="M128" s="765"/>
      <c r="N128" s="766"/>
      <c r="O128" s="171"/>
      <c r="P128" s="200"/>
      <c r="Q128" s="169"/>
      <c r="R128" s="765"/>
      <c r="S128" s="766"/>
    </row>
    <row r="129" spans="2:19" ht="15.75" thickBot="1" x14ac:dyDescent="0.3">
      <c r="B129" s="153"/>
      <c r="C129" s="153"/>
    </row>
    <row r="130" spans="2:19" ht="15.75" thickBot="1" x14ac:dyDescent="0.3">
      <c r="B130" s="153"/>
      <c r="C130" s="153"/>
      <c r="D130" s="805" t="s">
        <v>779</v>
      </c>
      <c r="E130" s="806"/>
      <c r="F130" s="806"/>
      <c r="G130" s="807"/>
      <c r="H130" s="805" t="s">
        <v>780</v>
      </c>
      <c r="I130" s="806"/>
      <c r="J130" s="806"/>
      <c r="K130" s="807"/>
      <c r="L130" s="806" t="s">
        <v>818</v>
      </c>
      <c r="M130" s="806"/>
      <c r="N130" s="806"/>
      <c r="O130" s="806"/>
      <c r="P130" s="805" t="s">
        <v>782</v>
      </c>
      <c r="Q130" s="806"/>
      <c r="R130" s="806"/>
      <c r="S130" s="807"/>
    </row>
    <row r="131" spans="2:19" x14ac:dyDescent="0.25">
      <c r="B131" s="798" t="s">
        <v>916</v>
      </c>
      <c r="C131" s="798" t="s">
        <v>917</v>
      </c>
      <c r="D131" s="759" t="s">
        <v>918</v>
      </c>
      <c r="E131" s="790"/>
      <c r="F131" s="790"/>
      <c r="G131" s="760"/>
      <c r="H131" s="759" t="s">
        <v>918</v>
      </c>
      <c r="I131" s="790"/>
      <c r="J131" s="790"/>
      <c r="K131" s="760"/>
      <c r="L131" s="759" t="s">
        <v>918</v>
      </c>
      <c r="M131" s="790"/>
      <c r="N131" s="790"/>
      <c r="O131" s="760"/>
      <c r="P131" s="759" t="s">
        <v>918</v>
      </c>
      <c r="Q131" s="790"/>
      <c r="R131" s="790"/>
      <c r="S131" s="760"/>
    </row>
    <row r="132" spans="2:19" ht="45" customHeight="1" x14ac:dyDescent="0.25">
      <c r="B132" s="799"/>
      <c r="C132" s="799"/>
      <c r="D132" s="791" t="s">
        <v>919</v>
      </c>
      <c r="E132" s="792"/>
      <c r="F132" s="792"/>
      <c r="G132" s="793"/>
      <c r="H132" s="794" t="s">
        <v>920</v>
      </c>
      <c r="I132" s="795"/>
      <c r="J132" s="795"/>
      <c r="K132" s="796"/>
      <c r="L132" s="794" t="s">
        <v>921</v>
      </c>
      <c r="M132" s="795"/>
      <c r="N132" s="795"/>
      <c r="O132" s="796"/>
      <c r="P132" s="794"/>
      <c r="Q132" s="795"/>
      <c r="R132" s="795"/>
      <c r="S132" s="796"/>
    </row>
    <row r="133" spans="2:19" ht="32.25" customHeight="1" x14ac:dyDescent="0.25">
      <c r="B133" s="786" t="s">
        <v>922</v>
      </c>
      <c r="C133" s="786" t="s">
        <v>923</v>
      </c>
      <c r="D133" s="460" t="s">
        <v>924</v>
      </c>
      <c r="E133" s="461" t="s">
        <v>777</v>
      </c>
      <c r="F133" s="164" t="s">
        <v>806</v>
      </c>
      <c r="G133" s="165" t="s">
        <v>830</v>
      </c>
      <c r="H133" s="460" t="s">
        <v>924</v>
      </c>
      <c r="I133" s="461" t="s">
        <v>777</v>
      </c>
      <c r="J133" s="164" t="s">
        <v>806</v>
      </c>
      <c r="K133" s="165" t="s">
        <v>830</v>
      </c>
      <c r="L133" s="460" t="s">
        <v>924</v>
      </c>
      <c r="M133" s="461" t="s">
        <v>777</v>
      </c>
      <c r="N133" s="164" t="s">
        <v>806</v>
      </c>
      <c r="O133" s="165" t="s">
        <v>830</v>
      </c>
      <c r="P133" s="460" t="s">
        <v>924</v>
      </c>
      <c r="Q133" s="461" t="s">
        <v>777</v>
      </c>
      <c r="R133" s="164" t="s">
        <v>806</v>
      </c>
      <c r="S133" s="165" t="s">
        <v>830</v>
      </c>
    </row>
    <row r="134" spans="2:19" ht="23.25" customHeight="1" x14ac:dyDescent="0.25">
      <c r="B134" s="797"/>
      <c r="C134" s="787"/>
      <c r="D134" s="140"/>
      <c r="E134" s="201"/>
      <c r="F134" s="167"/>
      <c r="G134" s="190"/>
      <c r="H134" s="144">
        <v>1</v>
      </c>
      <c r="I134" s="210" t="s">
        <v>873</v>
      </c>
      <c r="J134" s="144" t="s">
        <v>808</v>
      </c>
      <c r="K134" s="352" t="s">
        <v>925</v>
      </c>
      <c r="L134" s="144">
        <v>0</v>
      </c>
      <c r="M134" s="210" t="s">
        <v>873</v>
      </c>
      <c r="N134" s="144" t="s">
        <v>808</v>
      </c>
      <c r="O134" s="352"/>
      <c r="P134" s="144"/>
      <c r="Q134" s="210"/>
      <c r="R134" s="144"/>
      <c r="S134" s="352"/>
    </row>
    <row r="135" spans="2:19" ht="29.25" customHeight="1" x14ac:dyDescent="0.25">
      <c r="B135" s="797"/>
      <c r="C135" s="786" t="s">
        <v>926</v>
      </c>
      <c r="D135" s="164" t="s">
        <v>927</v>
      </c>
      <c r="E135" s="763" t="s">
        <v>928</v>
      </c>
      <c r="F135" s="764"/>
      <c r="G135" s="165" t="s">
        <v>929</v>
      </c>
      <c r="H135" s="164" t="s">
        <v>927</v>
      </c>
      <c r="I135" s="763" t="s">
        <v>928</v>
      </c>
      <c r="J135" s="764"/>
      <c r="K135" s="165" t="s">
        <v>929</v>
      </c>
      <c r="L135" s="164" t="s">
        <v>927</v>
      </c>
      <c r="M135" s="763" t="s">
        <v>928</v>
      </c>
      <c r="N135" s="764"/>
      <c r="O135" s="165" t="s">
        <v>929</v>
      </c>
      <c r="P135" s="164" t="s">
        <v>927</v>
      </c>
      <c r="Q135" s="763" t="s">
        <v>928</v>
      </c>
      <c r="R135" s="764"/>
      <c r="S135" s="165" t="s">
        <v>929</v>
      </c>
    </row>
    <row r="136" spans="2:19" ht="39" customHeight="1" x14ac:dyDescent="0.25">
      <c r="B136" s="787"/>
      <c r="C136" s="787"/>
      <c r="D136" s="199"/>
      <c r="E136" s="788"/>
      <c r="F136" s="789"/>
      <c r="G136" s="168"/>
      <c r="H136" s="200"/>
      <c r="I136" s="765"/>
      <c r="J136" s="766"/>
      <c r="K136" s="171"/>
      <c r="L136" s="200"/>
      <c r="M136" s="765"/>
      <c r="N136" s="766"/>
      <c r="O136" s="171"/>
      <c r="P136" s="200"/>
      <c r="Q136" s="765"/>
      <c r="R136" s="766"/>
      <c r="S136" s="171"/>
    </row>
    <row r="137" spans="2:19" ht="15.75" thickBot="1" x14ac:dyDescent="0.3"/>
    <row r="138" spans="2:19" hidden="1" x14ac:dyDescent="0.25"/>
    <row r="139" spans="2:19" hidden="1" x14ac:dyDescent="0.25"/>
    <row r="140" spans="2:19" hidden="1" x14ac:dyDescent="0.25"/>
    <row r="141" spans="2:19" hidden="1" x14ac:dyDescent="0.25"/>
    <row r="142" spans="2:19" hidden="1" x14ac:dyDescent="0.25">
      <c r="D142" t="s">
        <v>930</v>
      </c>
    </row>
    <row r="143" spans="2:19" hidden="1" x14ac:dyDescent="0.25">
      <c r="D143" t="s">
        <v>797</v>
      </c>
      <c r="E143" t="s">
        <v>931</v>
      </c>
      <c r="F143" t="s">
        <v>932</v>
      </c>
      <c r="H143" t="s">
        <v>933</v>
      </c>
      <c r="I143" t="s">
        <v>934</v>
      </c>
    </row>
    <row r="144" spans="2:19" hidden="1" x14ac:dyDescent="0.25">
      <c r="D144" t="s">
        <v>935</v>
      </c>
      <c r="E144" t="s">
        <v>936</v>
      </c>
      <c r="F144" t="s">
        <v>886</v>
      </c>
      <c r="H144" t="s">
        <v>937</v>
      </c>
      <c r="I144" t="s">
        <v>938</v>
      </c>
    </row>
    <row r="145" spans="2:12" hidden="1" x14ac:dyDescent="0.25">
      <c r="D145" t="s">
        <v>939</v>
      </c>
      <c r="E145" t="s">
        <v>940</v>
      </c>
      <c r="F145" t="s">
        <v>941</v>
      </c>
      <c r="H145" t="s">
        <v>942</v>
      </c>
      <c r="I145" t="s">
        <v>943</v>
      </c>
    </row>
    <row r="146" spans="2:12" hidden="1" x14ac:dyDescent="0.25">
      <c r="D146" t="s">
        <v>944</v>
      </c>
      <c r="F146" t="s">
        <v>945</v>
      </c>
      <c r="G146" t="s">
        <v>946</v>
      </c>
      <c r="H146" t="s">
        <v>947</v>
      </c>
      <c r="I146" t="s">
        <v>948</v>
      </c>
      <c r="K146" t="s">
        <v>949</v>
      </c>
    </row>
    <row r="147" spans="2:12" hidden="1" x14ac:dyDescent="0.25">
      <c r="D147" t="s">
        <v>800</v>
      </c>
      <c r="F147" t="s">
        <v>950</v>
      </c>
      <c r="G147" t="s">
        <v>951</v>
      </c>
      <c r="H147" t="s">
        <v>952</v>
      </c>
      <c r="I147" t="s">
        <v>953</v>
      </c>
      <c r="K147" t="s">
        <v>954</v>
      </c>
      <c r="L147" t="s">
        <v>955</v>
      </c>
    </row>
    <row r="148" spans="2:12" hidden="1" x14ac:dyDescent="0.25">
      <c r="D148" t="s">
        <v>801</v>
      </c>
      <c r="E148" s="202" t="s">
        <v>956</v>
      </c>
      <c r="G148" t="s">
        <v>957</v>
      </c>
      <c r="H148" t="s">
        <v>958</v>
      </c>
      <c r="K148" t="s">
        <v>959</v>
      </c>
      <c r="L148" t="s">
        <v>960</v>
      </c>
    </row>
    <row r="149" spans="2:12" hidden="1" x14ac:dyDescent="0.25">
      <c r="D149" t="s">
        <v>802</v>
      </c>
      <c r="E149" s="203" t="s">
        <v>961</v>
      </c>
      <c r="K149" t="s">
        <v>962</v>
      </c>
      <c r="L149" t="s">
        <v>963</v>
      </c>
    </row>
    <row r="150" spans="2:12" hidden="1" x14ac:dyDescent="0.25">
      <c r="E150" s="204" t="s">
        <v>964</v>
      </c>
      <c r="H150" t="s">
        <v>965</v>
      </c>
      <c r="K150" t="s">
        <v>966</v>
      </c>
      <c r="L150" t="s">
        <v>967</v>
      </c>
    </row>
    <row r="151" spans="2:12" hidden="1" x14ac:dyDescent="0.25">
      <c r="H151" t="s">
        <v>920</v>
      </c>
      <c r="K151" t="s">
        <v>968</v>
      </c>
      <c r="L151" t="s">
        <v>969</v>
      </c>
    </row>
    <row r="152" spans="2:12" hidden="1" x14ac:dyDescent="0.25">
      <c r="H152" t="s">
        <v>921</v>
      </c>
      <c r="K152" t="s">
        <v>970</v>
      </c>
      <c r="L152" t="s">
        <v>971</v>
      </c>
    </row>
    <row r="153" spans="2:12" hidden="1" x14ac:dyDescent="0.25">
      <c r="B153" t="s">
        <v>972</v>
      </c>
      <c r="C153" t="s">
        <v>973</v>
      </c>
      <c r="D153" t="s">
        <v>972</v>
      </c>
      <c r="G153" t="s">
        <v>878</v>
      </c>
      <c r="H153" t="s">
        <v>919</v>
      </c>
      <c r="J153" t="s">
        <v>974</v>
      </c>
      <c r="K153" t="s">
        <v>975</v>
      </c>
      <c r="L153" t="s">
        <v>976</v>
      </c>
    </row>
    <row r="154" spans="2:12" hidden="1" x14ac:dyDescent="0.25">
      <c r="B154">
        <v>1</v>
      </c>
      <c r="C154" t="s">
        <v>977</v>
      </c>
      <c r="D154" t="s">
        <v>978</v>
      </c>
      <c r="E154" t="s">
        <v>830</v>
      </c>
      <c r="F154" t="s">
        <v>22</v>
      </c>
      <c r="G154" t="s">
        <v>880</v>
      </c>
      <c r="H154" t="s">
        <v>979</v>
      </c>
      <c r="J154" t="s">
        <v>959</v>
      </c>
      <c r="K154" t="s">
        <v>980</v>
      </c>
    </row>
    <row r="155" spans="2:12" hidden="1" x14ac:dyDescent="0.25">
      <c r="B155">
        <v>2</v>
      </c>
      <c r="C155" t="s">
        <v>981</v>
      </c>
      <c r="D155" t="s">
        <v>831</v>
      </c>
      <c r="E155" t="s">
        <v>806</v>
      </c>
      <c r="F155" t="s">
        <v>31</v>
      </c>
      <c r="G155" t="s">
        <v>982</v>
      </c>
      <c r="J155" t="s">
        <v>881</v>
      </c>
      <c r="K155" t="s">
        <v>983</v>
      </c>
    </row>
    <row r="156" spans="2:12" hidden="1" x14ac:dyDescent="0.25">
      <c r="B156">
        <v>3</v>
      </c>
      <c r="C156" t="s">
        <v>984</v>
      </c>
      <c r="D156" t="s">
        <v>833</v>
      </c>
      <c r="E156" t="s">
        <v>777</v>
      </c>
      <c r="G156" t="s">
        <v>985</v>
      </c>
      <c r="J156" t="s">
        <v>872</v>
      </c>
      <c r="K156" t="s">
        <v>986</v>
      </c>
    </row>
    <row r="157" spans="2:12" hidden="1" x14ac:dyDescent="0.25">
      <c r="B157">
        <v>4</v>
      </c>
      <c r="C157" t="s">
        <v>979</v>
      </c>
      <c r="H157" t="s">
        <v>987</v>
      </c>
      <c r="I157" t="s">
        <v>988</v>
      </c>
      <c r="J157" t="s">
        <v>879</v>
      </c>
      <c r="K157" t="s">
        <v>989</v>
      </c>
    </row>
    <row r="158" spans="2:12" hidden="1" x14ac:dyDescent="0.25">
      <c r="D158" t="s">
        <v>985</v>
      </c>
      <c r="H158" t="s">
        <v>990</v>
      </c>
      <c r="I158" t="s">
        <v>991</v>
      </c>
      <c r="J158" t="s">
        <v>992</v>
      </c>
      <c r="K158" t="s">
        <v>993</v>
      </c>
    </row>
    <row r="159" spans="2:12" hidden="1" x14ac:dyDescent="0.25">
      <c r="D159" t="s">
        <v>994</v>
      </c>
      <c r="H159" t="s">
        <v>995</v>
      </c>
      <c r="I159" t="s">
        <v>996</v>
      </c>
      <c r="J159" t="s">
        <v>873</v>
      </c>
      <c r="K159" t="s">
        <v>997</v>
      </c>
    </row>
    <row r="160" spans="2:12" hidden="1" x14ac:dyDescent="0.25">
      <c r="D160" t="s">
        <v>808</v>
      </c>
      <c r="H160" t="s">
        <v>998</v>
      </c>
      <c r="J160" t="s">
        <v>999</v>
      </c>
      <c r="K160" t="s">
        <v>1000</v>
      </c>
    </row>
    <row r="161" spans="2:11" hidden="1" x14ac:dyDescent="0.25">
      <c r="H161" t="s">
        <v>1001</v>
      </c>
      <c r="J161" t="s">
        <v>778</v>
      </c>
    </row>
    <row r="162" spans="2:11" ht="60" hidden="1" x14ac:dyDescent="0.25">
      <c r="D162" s="176" t="s">
        <v>1002</v>
      </c>
      <c r="E162" t="s">
        <v>1003</v>
      </c>
      <c r="F162" t="s">
        <v>824</v>
      </c>
      <c r="G162" t="s">
        <v>1004</v>
      </c>
      <c r="H162" t="s">
        <v>1005</v>
      </c>
      <c r="I162" t="s">
        <v>1006</v>
      </c>
      <c r="J162" t="s">
        <v>1007</v>
      </c>
      <c r="K162" t="s">
        <v>1008</v>
      </c>
    </row>
    <row r="163" spans="2:11" ht="75" hidden="1" x14ac:dyDescent="0.25">
      <c r="B163" t="s">
        <v>776</v>
      </c>
      <c r="C163" t="s">
        <v>1009</v>
      </c>
      <c r="D163" s="176" t="s">
        <v>1010</v>
      </c>
      <c r="E163" t="s">
        <v>1011</v>
      </c>
      <c r="F163" t="s">
        <v>825</v>
      </c>
      <c r="G163" t="s">
        <v>847</v>
      </c>
      <c r="H163" t="s">
        <v>864</v>
      </c>
      <c r="I163" t="s">
        <v>870</v>
      </c>
      <c r="J163" t="s">
        <v>1012</v>
      </c>
      <c r="K163" t="s">
        <v>798</v>
      </c>
    </row>
    <row r="164" spans="2:11" ht="45" hidden="1" x14ac:dyDescent="0.25">
      <c r="B164" t="s">
        <v>1013</v>
      </c>
      <c r="C164" t="s">
        <v>1014</v>
      </c>
      <c r="D164" s="176" t="s">
        <v>1015</v>
      </c>
      <c r="E164" t="s">
        <v>1016</v>
      </c>
      <c r="F164" t="s">
        <v>823</v>
      </c>
      <c r="G164" t="s">
        <v>848</v>
      </c>
      <c r="H164" t="s">
        <v>1017</v>
      </c>
      <c r="I164" t="s">
        <v>874</v>
      </c>
      <c r="J164" t="s">
        <v>1018</v>
      </c>
      <c r="K164" t="s">
        <v>897</v>
      </c>
    </row>
    <row r="165" spans="2:11" hidden="1" x14ac:dyDescent="0.25">
      <c r="B165" t="s">
        <v>1019</v>
      </c>
      <c r="C165" t="s">
        <v>773</v>
      </c>
      <c r="F165" t="s">
        <v>834</v>
      </c>
      <c r="G165" t="s">
        <v>1020</v>
      </c>
      <c r="H165" t="s">
        <v>863</v>
      </c>
      <c r="I165" t="s">
        <v>1021</v>
      </c>
      <c r="J165" t="s">
        <v>1022</v>
      </c>
      <c r="K165" t="s">
        <v>1023</v>
      </c>
    </row>
    <row r="166" spans="2:11" hidden="1" x14ac:dyDescent="0.25">
      <c r="B166" t="s">
        <v>1024</v>
      </c>
      <c r="G166" t="s">
        <v>846</v>
      </c>
      <c r="H166" t="s">
        <v>1025</v>
      </c>
      <c r="I166" t="s">
        <v>869</v>
      </c>
      <c r="J166" t="s">
        <v>1026</v>
      </c>
      <c r="K166" t="s">
        <v>885</v>
      </c>
    </row>
    <row r="167" spans="2:11" hidden="1" x14ac:dyDescent="0.25">
      <c r="C167" t="s">
        <v>1027</v>
      </c>
      <c r="J167" t="s">
        <v>1028</v>
      </c>
    </row>
    <row r="168" spans="2:11" hidden="1" x14ac:dyDescent="0.25">
      <c r="C168" t="s">
        <v>894</v>
      </c>
      <c r="I168" t="s">
        <v>1029</v>
      </c>
      <c r="J168" t="s">
        <v>1030</v>
      </c>
    </row>
    <row r="169" spans="2:11" hidden="1" x14ac:dyDescent="0.25">
      <c r="B169" s="211" t="s">
        <v>1031</v>
      </c>
      <c r="C169" t="s">
        <v>1032</v>
      </c>
      <c r="I169" t="s">
        <v>1033</v>
      </c>
      <c r="J169" t="s">
        <v>1034</v>
      </c>
    </row>
    <row r="170" spans="2:11" hidden="1" x14ac:dyDescent="0.25">
      <c r="B170" s="211" t="s">
        <v>46</v>
      </c>
      <c r="C170" t="s">
        <v>896</v>
      </c>
      <c r="D170" t="s">
        <v>1035</v>
      </c>
      <c r="E170" t="s">
        <v>1036</v>
      </c>
      <c r="I170" t="s">
        <v>1037</v>
      </c>
      <c r="J170" t="s">
        <v>974</v>
      </c>
    </row>
    <row r="171" spans="2:11" hidden="1" x14ac:dyDescent="0.25">
      <c r="B171" s="211" t="s">
        <v>29</v>
      </c>
      <c r="D171" t="s">
        <v>1038</v>
      </c>
      <c r="E171" t="s">
        <v>809</v>
      </c>
      <c r="H171" t="s">
        <v>937</v>
      </c>
      <c r="I171" t="s">
        <v>1039</v>
      </c>
    </row>
    <row r="172" spans="2:11" hidden="1" x14ac:dyDescent="0.25">
      <c r="B172" s="211" t="s">
        <v>53</v>
      </c>
      <c r="D172" t="s">
        <v>1040</v>
      </c>
      <c r="E172" t="s">
        <v>810</v>
      </c>
      <c r="H172" t="s">
        <v>947</v>
      </c>
      <c r="I172" t="s">
        <v>1041</v>
      </c>
      <c r="J172" t="s">
        <v>1042</v>
      </c>
    </row>
    <row r="173" spans="2:11" hidden="1" x14ac:dyDescent="0.25">
      <c r="B173" s="211" t="s">
        <v>1043</v>
      </c>
      <c r="C173" t="s">
        <v>1044</v>
      </c>
      <c r="D173" t="s">
        <v>1045</v>
      </c>
      <c r="H173" t="s">
        <v>952</v>
      </c>
      <c r="I173" t="s">
        <v>1046</v>
      </c>
      <c r="J173" t="s">
        <v>1047</v>
      </c>
    </row>
    <row r="174" spans="2:11" hidden="1" x14ac:dyDescent="0.25">
      <c r="B174" s="211" t="s">
        <v>1048</v>
      </c>
      <c r="C174" t="s">
        <v>1049</v>
      </c>
      <c r="H174" t="s">
        <v>958</v>
      </c>
      <c r="I174" t="s">
        <v>1050</v>
      </c>
    </row>
    <row r="175" spans="2:11" hidden="1" x14ac:dyDescent="0.25">
      <c r="B175" s="211" t="s">
        <v>1051</v>
      </c>
      <c r="C175" t="s">
        <v>895</v>
      </c>
      <c r="E175" t="s">
        <v>1052</v>
      </c>
      <c r="H175" t="s">
        <v>1053</v>
      </c>
      <c r="I175" t="s">
        <v>1054</v>
      </c>
    </row>
    <row r="176" spans="2:11" hidden="1" x14ac:dyDescent="0.25">
      <c r="B176" s="211" t="s">
        <v>1055</v>
      </c>
      <c r="C176" t="s">
        <v>1056</v>
      </c>
      <c r="E176" t="s">
        <v>1057</v>
      </c>
      <c r="H176" t="s">
        <v>1058</v>
      </c>
      <c r="I176" t="s">
        <v>1059</v>
      </c>
    </row>
    <row r="177" spans="2:9" hidden="1" x14ac:dyDescent="0.25">
      <c r="B177" s="211" t="s">
        <v>1060</v>
      </c>
      <c r="C177" t="s">
        <v>1061</v>
      </c>
      <c r="E177" t="s">
        <v>1062</v>
      </c>
      <c r="H177" t="s">
        <v>1063</v>
      </c>
      <c r="I177" t="s">
        <v>1064</v>
      </c>
    </row>
    <row r="178" spans="2:9" hidden="1" x14ac:dyDescent="0.25">
      <c r="B178" s="211" t="s">
        <v>1065</v>
      </c>
      <c r="C178" t="s">
        <v>893</v>
      </c>
      <c r="E178" t="s">
        <v>1066</v>
      </c>
      <c r="H178" t="s">
        <v>1067</v>
      </c>
      <c r="I178" t="s">
        <v>1068</v>
      </c>
    </row>
    <row r="179" spans="2:9" hidden="1" x14ac:dyDescent="0.25">
      <c r="B179" s="211" t="s">
        <v>1069</v>
      </c>
      <c r="C179" t="s">
        <v>1070</v>
      </c>
      <c r="E179" t="s">
        <v>1071</v>
      </c>
      <c r="H179" t="s">
        <v>1072</v>
      </c>
      <c r="I179" t="s">
        <v>1073</v>
      </c>
    </row>
    <row r="180" spans="2:9" hidden="1" x14ac:dyDescent="0.25">
      <c r="B180" s="211" t="s">
        <v>1074</v>
      </c>
      <c r="C180" t="s">
        <v>974</v>
      </c>
      <c r="E180" t="s">
        <v>1075</v>
      </c>
      <c r="H180" t="s">
        <v>1076</v>
      </c>
      <c r="I180" t="s">
        <v>1077</v>
      </c>
    </row>
    <row r="181" spans="2:9" hidden="1" x14ac:dyDescent="0.25">
      <c r="B181" s="211" t="s">
        <v>1078</v>
      </c>
      <c r="E181" t="s">
        <v>1079</v>
      </c>
      <c r="H181" t="s">
        <v>1080</v>
      </c>
      <c r="I181" t="s">
        <v>1081</v>
      </c>
    </row>
    <row r="182" spans="2:9" hidden="1" x14ac:dyDescent="0.25">
      <c r="B182" s="211" t="s">
        <v>1082</v>
      </c>
      <c r="E182" t="s">
        <v>1083</v>
      </c>
      <c r="H182" t="s">
        <v>1084</v>
      </c>
      <c r="I182" t="s">
        <v>1085</v>
      </c>
    </row>
    <row r="183" spans="2:9" hidden="1" x14ac:dyDescent="0.25">
      <c r="B183" s="211" t="s">
        <v>1086</v>
      </c>
      <c r="E183" t="s">
        <v>1087</v>
      </c>
      <c r="H183" t="s">
        <v>1088</v>
      </c>
      <c r="I183" t="s">
        <v>1089</v>
      </c>
    </row>
    <row r="184" spans="2:9" hidden="1" x14ac:dyDescent="0.25">
      <c r="B184" s="211" t="s">
        <v>1090</v>
      </c>
      <c r="H184" t="s">
        <v>1091</v>
      </c>
      <c r="I184" t="s">
        <v>1092</v>
      </c>
    </row>
    <row r="185" spans="2:9" hidden="1" x14ac:dyDescent="0.25">
      <c r="B185" s="211" t="s">
        <v>1093</v>
      </c>
      <c r="H185" t="s">
        <v>1094</v>
      </c>
    </row>
    <row r="186" spans="2:9" hidden="1" x14ac:dyDescent="0.25">
      <c r="B186" s="211" t="s">
        <v>1095</v>
      </c>
      <c r="H186" t="s">
        <v>1096</v>
      </c>
    </row>
    <row r="187" spans="2:9" hidden="1" x14ac:dyDescent="0.25">
      <c r="B187" s="211" t="s">
        <v>1097</v>
      </c>
      <c r="H187" t="s">
        <v>1098</v>
      </c>
    </row>
    <row r="188" spans="2:9" hidden="1" x14ac:dyDescent="0.25">
      <c r="B188" s="211" t="s">
        <v>1099</v>
      </c>
      <c r="H188" t="s">
        <v>1100</v>
      </c>
    </row>
    <row r="189" spans="2:9" hidden="1" x14ac:dyDescent="0.25">
      <c r="B189" s="211" t="s">
        <v>1101</v>
      </c>
      <c r="D189" t="s">
        <v>1102</v>
      </c>
      <c r="H189" t="s">
        <v>1103</v>
      </c>
    </row>
    <row r="190" spans="2:9" hidden="1" x14ac:dyDescent="0.25">
      <c r="B190" s="211" t="s">
        <v>1104</v>
      </c>
      <c r="D190" t="s">
        <v>1105</v>
      </c>
      <c r="H190" t="s">
        <v>1106</v>
      </c>
    </row>
    <row r="191" spans="2:9" hidden="1" x14ac:dyDescent="0.25">
      <c r="B191" s="211" t="s">
        <v>1107</v>
      </c>
      <c r="D191" t="s">
        <v>1108</v>
      </c>
      <c r="H191" t="s">
        <v>1109</v>
      </c>
    </row>
    <row r="192" spans="2:9" hidden="1" x14ac:dyDescent="0.25">
      <c r="B192" s="211" t="s">
        <v>1110</v>
      </c>
      <c r="D192" t="s">
        <v>1105</v>
      </c>
      <c r="H192" t="s">
        <v>1111</v>
      </c>
    </row>
    <row r="193" spans="2:4" hidden="1" x14ac:dyDescent="0.25">
      <c r="B193" s="211" t="s">
        <v>1112</v>
      </c>
      <c r="D193" t="s">
        <v>1113</v>
      </c>
    </row>
    <row r="194" spans="2:4" hidden="1" x14ac:dyDescent="0.25">
      <c r="B194" s="211" t="s">
        <v>1114</v>
      </c>
      <c r="D194" t="s">
        <v>1105</v>
      </c>
    </row>
    <row r="195" spans="2:4" hidden="1" x14ac:dyDescent="0.25">
      <c r="B195" s="211" t="s">
        <v>1115</v>
      </c>
    </row>
    <row r="196" spans="2:4" hidden="1" x14ac:dyDescent="0.25">
      <c r="B196" s="211" t="s">
        <v>1116</v>
      </c>
    </row>
    <row r="197" spans="2:4" hidden="1" x14ac:dyDescent="0.25">
      <c r="B197" s="211" t="s">
        <v>1117</v>
      </c>
    </row>
    <row r="198" spans="2:4" hidden="1" x14ac:dyDescent="0.25">
      <c r="B198" s="211" t="s">
        <v>1118</v>
      </c>
    </row>
    <row r="199" spans="2:4" hidden="1" x14ac:dyDescent="0.25">
      <c r="B199" s="211" t="s">
        <v>1119</v>
      </c>
    </row>
    <row r="200" spans="2:4" hidden="1" x14ac:dyDescent="0.25">
      <c r="B200" s="211" t="s">
        <v>1120</v>
      </c>
    </row>
    <row r="201" spans="2:4" hidden="1" x14ac:dyDescent="0.25">
      <c r="B201" s="211" t="s">
        <v>1121</v>
      </c>
    </row>
    <row r="202" spans="2:4" hidden="1" x14ac:dyDescent="0.25">
      <c r="B202" s="211" t="s">
        <v>1122</v>
      </c>
    </row>
    <row r="203" spans="2:4" hidden="1" x14ac:dyDescent="0.25">
      <c r="B203" s="211" t="s">
        <v>1123</v>
      </c>
    </row>
    <row r="204" spans="2:4" hidden="1" x14ac:dyDescent="0.25">
      <c r="B204" s="211" t="s">
        <v>91</v>
      </c>
    </row>
    <row r="205" spans="2:4" hidden="1" x14ac:dyDescent="0.25">
      <c r="B205" s="211" t="s">
        <v>98</v>
      </c>
    </row>
    <row r="206" spans="2:4" hidden="1" x14ac:dyDescent="0.25">
      <c r="B206" s="211" t="s">
        <v>100</v>
      </c>
    </row>
    <row r="207" spans="2:4" hidden="1" x14ac:dyDescent="0.25">
      <c r="B207" s="211" t="s">
        <v>103</v>
      </c>
    </row>
    <row r="208" spans="2:4" hidden="1" x14ac:dyDescent="0.25">
      <c r="B208" s="211" t="s">
        <v>38</v>
      </c>
    </row>
    <row r="209" spans="2:2" hidden="1" x14ac:dyDescent="0.25">
      <c r="B209" s="211" t="s">
        <v>106</v>
      </c>
    </row>
    <row r="210" spans="2:2" hidden="1" x14ac:dyDescent="0.25">
      <c r="B210" s="211" t="s">
        <v>108</v>
      </c>
    </row>
    <row r="211" spans="2:2" hidden="1" x14ac:dyDescent="0.25">
      <c r="B211" s="211" t="s">
        <v>114</v>
      </c>
    </row>
    <row r="212" spans="2:2" hidden="1" x14ac:dyDescent="0.25">
      <c r="B212" s="211" t="s">
        <v>115</v>
      </c>
    </row>
    <row r="213" spans="2:2" hidden="1" x14ac:dyDescent="0.25">
      <c r="B213" s="211" t="s">
        <v>117</v>
      </c>
    </row>
    <row r="214" spans="2:2" hidden="1" x14ac:dyDescent="0.25">
      <c r="B214" s="211" t="s">
        <v>119</v>
      </c>
    </row>
    <row r="215" spans="2:2" hidden="1" x14ac:dyDescent="0.25">
      <c r="B215" s="211" t="s">
        <v>1124</v>
      </c>
    </row>
    <row r="216" spans="2:2" hidden="1" x14ac:dyDescent="0.25">
      <c r="B216" s="211" t="s">
        <v>1125</v>
      </c>
    </row>
    <row r="217" spans="2:2" hidden="1" x14ac:dyDescent="0.25">
      <c r="B217" s="211" t="s">
        <v>126</v>
      </c>
    </row>
    <row r="218" spans="2:2" hidden="1" x14ac:dyDescent="0.25">
      <c r="B218" s="211" t="s">
        <v>129</v>
      </c>
    </row>
    <row r="219" spans="2:2" hidden="1" x14ac:dyDescent="0.25">
      <c r="B219" s="211" t="s">
        <v>135</v>
      </c>
    </row>
    <row r="220" spans="2:2" hidden="1" x14ac:dyDescent="0.25">
      <c r="B220" s="211" t="s">
        <v>1126</v>
      </c>
    </row>
    <row r="221" spans="2:2" hidden="1" x14ac:dyDescent="0.25">
      <c r="B221" s="211" t="s">
        <v>1127</v>
      </c>
    </row>
    <row r="222" spans="2:2" hidden="1" x14ac:dyDescent="0.25">
      <c r="B222" s="211" t="s">
        <v>1128</v>
      </c>
    </row>
    <row r="223" spans="2:2" hidden="1" x14ac:dyDescent="0.25">
      <c r="B223" s="211" t="s">
        <v>132</v>
      </c>
    </row>
    <row r="224" spans="2:2" hidden="1" x14ac:dyDescent="0.25">
      <c r="B224" s="211" t="s">
        <v>134</v>
      </c>
    </row>
    <row r="225" spans="2:2" hidden="1" x14ac:dyDescent="0.25">
      <c r="B225" s="211" t="s">
        <v>137</v>
      </c>
    </row>
    <row r="226" spans="2:2" hidden="1" x14ac:dyDescent="0.25">
      <c r="B226" s="211" t="s">
        <v>139</v>
      </c>
    </row>
    <row r="227" spans="2:2" hidden="1" x14ac:dyDescent="0.25">
      <c r="B227" s="211" t="s">
        <v>1129</v>
      </c>
    </row>
    <row r="228" spans="2:2" hidden="1" x14ac:dyDescent="0.25">
      <c r="B228" s="211" t="s">
        <v>138</v>
      </c>
    </row>
    <row r="229" spans="2:2" hidden="1" x14ac:dyDescent="0.25">
      <c r="B229" s="211" t="s">
        <v>140</v>
      </c>
    </row>
    <row r="230" spans="2:2" hidden="1" x14ac:dyDescent="0.25">
      <c r="B230" s="211" t="s">
        <v>143</v>
      </c>
    </row>
    <row r="231" spans="2:2" hidden="1" x14ac:dyDescent="0.25">
      <c r="B231" s="211" t="s">
        <v>142</v>
      </c>
    </row>
    <row r="232" spans="2:2" hidden="1" x14ac:dyDescent="0.25">
      <c r="B232" s="211" t="s">
        <v>1130</v>
      </c>
    </row>
    <row r="233" spans="2:2" hidden="1" x14ac:dyDescent="0.25">
      <c r="B233" s="211" t="s">
        <v>149</v>
      </c>
    </row>
    <row r="234" spans="2:2" hidden="1" x14ac:dyDescent="0.25">
      <c r="B234" s="211" t="s">
        <v>151</v>
      </c>
    </row>
    <row r="235" spans="2:2" hidden="1" x14ac:dyDescent="0.25">
      <c r="B235" s="211" t="s">
        <v>152</v>
      </c>
    </row>
    <row r="236" spans="2:2" hidden="1" x14ac:dyDescent="0.25">
      <c r="B236" s="211" t="s">
        <v>153</v>
      </c>
    </row>
    <row r="237" spans="2:2" hidden="1" x14ac:dyDescent="0.25">
      <c r="B237" s="211" t="s">
        <v>1131</v>
      </c>
    </row>
    <row r="238" spans="2:2" hidden="1" x14ac:dyDescent="0.25">
      <c r="B238" s="211" t="s">
        <v>1132</v>
      </c>
    </row>
    <row r="239" spans="2:2" hidden="1" x14ac:dyDescent="0.25">
      <c r="B239" s="211" t="s">
        <v>154</v>
      </c>
    </row>
    <row r="240" spans="2:2" hidden="1" x14ac:dyDescent="0.25">
      <c r="B240" s="211" t="s">
        <v>208</v>
      </c>
    </row>
    <row r="241" spans="2:2" hidden="1" x14ac:dyDescent="0.25">
      <c r="B241" s="211" t="s">
        <v>1133</v>
      </c>
    </row>
    <row r="242" spans="2:2" ht="30" hidden="1" x14ac:dyDescent="0.25">
      <c r="B242" s="211" t="s">
        <v>1134</v>
      </c>
    </row>
    <row r="243" spans="2:2" hidden="1" x14ac:dyDescent="0.25">
      <c r="B243" s="211" t="s">
        <v>159</v>
      </c>
    </row>
    <row r="244" spans="2:2" hidden="1" x14ac:dyDescent="0.25">
      <c r="B244" s="211" t="s">
        <v>161</v>
      </c>
    </row>
    <row r="245" spans="2:2" hidden="1" x14ac:dyDescent="0.25">
      <c r="B245" s="211" t="s">
        <v>1135</v>
      </c>
    </row>
    <row r="246" spans="2:2" hidden="1" x14ac:dyDescent="0.25">
      <c r="B246" s="211" t="s">
        <v>209</v>
      </c>
    </row>
    <row r="247" spans="2:2" hidden="1" x14ac:dyDescent="0.25">
      <c r="B247" s="211" t="s">
        <v>225</v>
      </c>
    </row>
    <row r="248" spans="2:2" hidden="1" x14ac:dyDescent="0.25">
      <c r="B248" s="211" t="s">
        <v>160</v>
      </c>
    </row>
    <row r="249" spans="2:2" hidden="1" x14ac:dyDescent="0.25">
      <c r="B249" s="211" t="s">
        <v>164</v>
      </c>
    </row>
    <row r="250" spans="2:2" hidden="1" x14ac:dyDescent="0.25">
      <c r="B250" s="211" t="s">
        <v>158</v>
      </c>
    </row>
    <row r="251" spans="2:2" hidden="1" x14ac:dyDescent="0.25">
      <c r="B251" s="211" t="s">
        <v>180</v>
      </c>
    </row>
    <row r="252" spans="2:2" hidden="1" x14ac:dyDescent="0.25">
      <c r="B252" s="211" t="s">
        <v>1136</v>
      </c>
    </row>
    <row r="253" spans="2:2" hidden="1" x14ac:dyDescent="0.25">
      <c r="B253" s="211" t="s">
        <v>166</v>
      </c>
    </row>
    <row r="254" spans="2:2" hidden="1" x14ac:dyDescent="0.25">
      <c r="B254" s="211" t="s">
        <v>169</v>
      </c>
    </row>
    <row r="255" spans="2:2" hidden="1" x14ac:dyDescent="0.25">
      <c r="B255" s="211" t="s">
        <v>175</v>
      </c>
    </row>
    <row r="256" spans="2:2" hidden="1" x14ac:dyDescent="0.25">
      <c r="B256" s="211" t="s">
        <v>172</v>
      </c>
    </row>
    <row r="257" spans="2:2" ht="30" hidden="1" x14ac:dyDescent="0.25">
      <c r="B257" s="211" t="s">
        <v>1137</v>
      </c>
    </row>
    <row r="258" spans="2:2" hidden="1" x14ac:dyDescent="0.25">
      <c r="B258" s="211" t="s">
        <v>170</v>
      </c>
    </row>
    <row r="259" spans="2:2" hidden="1" x14ac:dyDescent="0.25">
      <c r="B259" s="211" t="s">
        <v>171</v>
      </c>
    </row>
    <row r="260" spans="2:2" hidden="1" x14ac:dyDescent="0.25">
      <c r="B260" s="211" t="s">
        <v>182</v>
      </c>
    </row>
    <row r="261" spans="2:2" hidden="1" x14ac:dyDescent="0.25">
      <c r="B261" s="211" t="s">
        <v>179</v>
      </c>
    </row>
    <row r="262" spans="2:2" hidden="1" x14ac:dyDescent="0.25">
      <c r="B262" s="211" t="s">
        <v>178</v>
      </c>
    </row>
    <row r="263" spans="2:2" hidden="1" x14ac:dyDescent="0.25">
      <c r="B263" s="211" t="s">
        <v>181</v>
      </c>
    </row>
    <row r="264" spans="2:2" hidden="1" x14ac:dyDescent="0.25">
      <c r="B264" s="211" t="s">
        <v>173</v>
      </c>
    </row>
    <row r="265" spans="2:2" hidden="1" x14ac:dyDescent="0.25">
      <c r="B265" s="211" t="s">
        <v>174</v>
      </c>
    </row>
    <row r="266" spans="2:2" hidden="1" x14ac:dyDescent="0.25">
      <c r="B266" s="211" t="s">
        <v>167</v>
      </c>
    </row>
    <row r="267" spans="2:2" hidden="1" x14ac:dyDescent="0.25">
      <c r="B267" s="211" t="s">
        <v>168</v>
      </c>
    </row>
    <row r="268" spans="2:2" hidden="1" x14ac:dyDescent="0.25">
      <c r="B268" s="211" t="s">
        <v>183</v>
      </c>
    </row>
    <row r="269" spans="2:2" hidden="1" x14ac:dyDescent="0.25">
      <c r="B269" s="211" t="s">
        <v>189</v>
      </c>
    </row>
    <row r="270" spans="2:2" hidden="1" x14ac:dyDescent="0.25">
      <c r="B270" s="211" t="s">
        <v>190</v>
      </c>
    </row>
    <row r="271" spans="2:2" hidden="1" x14ac:dyDescent="0.25">
      <c r="B271" s="211" t="s">
        <v>188</v>
      </c>
    </row>
    <row r="272" spans="2:2" hidden="1" x14ac:dyDescent="0.25">
      <c r="B272" s="211" t="s">
        <v>1138</v>
      </c>
    </row>
    <row r="273" spans="2:2" hidden="1" x14ac:dyDescent="0.25">
      <c r="B273" s="211" t="s">
        <v>185</v>
      </c>
    </row>
    <row r="274" spans="2:2" hidden="1" x14ac:dyDescent="0.25">
      <c r="B274" s="211" t="s">
        <v>184</v>
      </c>
    </row>
    <row r="275" spans="2:2" hidden="1" x14ac:dyDescent="0.25">
      <c r="B275" s="211" t="s">
        <v>192</v>
      </c>
    </row>
    <row r="276" spans="2:2" hidden="1" x14ac:dyDescent="0.25">
      <c r="B276" s="211" t="s">
        <v>193</v>
      </c>
    </row>
    <row r="277" spans="2:2" hidden="1" x14ac:dyDescent="0.25">
      <c r="B277" s="211" t="s">
        <v>195</v>
      </c>
    </row>
    <row r="278" spans="2:2" hidden="1" x14ac:dyDescent="0.25">
      <c r="B278" s="211" t="s">
        <v>198</v>
      </c>
    </row>
    <row r="279" spans="2:2" hidden="1" x14ac:dyDescent="0.25">
      <c r="B279" s="211" t="s">
        <v>199</v>
      </c>
    </row>
    <row r="280" spans="2:2" hidden="1" x14ac:dyDescent="0.25">
      <c r="B280" s="211" t="s">
        <v>194</v>
      </c>
    </row>
    <row r="281" spans="2:2" hidden="1" x14ac:dyDescent="0.25">
      <c r="B281" s="211" t="s">
        <v>196</v>
      </c>
    </row>
    <row r="282" spans="2:2" hidden="1" x14ac:dyDescent="0.25">
      <c r="B282" s="211" t="s">
        <v>200</v>
      </c>
    </row>
    <row r="283" spans="2:2" hidden="1" x14ac:dyDescent="0.25">
      <c r="B283" s="211" t="s">
        <v>1139</v>
      </c>
    </row>
    <row r="284" spans="2:2" hidden="1" x14ac:dyDescent="0.25">
      <c r="B284" s="211" t="s">
        <v>197</v>
      </c>
    </row>
    <row r="285" spans="2:2" hidden="1" x14ac:dyDescent="0.25">
      <c r="B285" s="211" t="s">
        <v>205</v>
      </c>
    </row>
    <row r="286" spans="2:2" hidden="1" x14ac:dyDescent="0.25">
      <c r="B286" s="211" t="s">
        <v>206</v>
      </c>
    </row>
    <row r="287" spans="2:2" hidden="1" x14ac:dyDescent="0.25">
      <c r="B287" s="211" t="s">
        <v>207</v>
      </c>
    </row>
    <row r="288" spans="2:2" hidden="1" x14ac:dyDescent="0.25">
      <c r="B288" s="211" t="s">
        <v>214</v>
      </c>
    </row>
    <row r="289" spans="2:2" hidden="1" x14ac:dyDescent="0.25">
      <c r="B289" s="211" t="s">
        <v>226</v>
      </c>
    </row>
    <row r="290" spans="2:2" hidden="1" x14ac:dyDescent="0.25">
      <c r="B290" s="211" t="s">
        <v>215</v>
      </c>
    </row>
    <row r="291" spans="2:2" hidden="1" x14ac:dyDescent="0.25">
      <c r="B291" s="211" t="s">
        <v>45</v>
      </c>
    </row>
    <row r="292" spans="2:2" hidden="1" x14ac:dyDescent="0.25">
      <c r="B292" s="211" t="s">
        <v>218</v>
      </c>
    </row>
    <row r="293" spans="2:2" hidden="1" x14ac:dyDescent="0.25">
      <c r="B293" s="211" t="s">
        <v>110</v>
      </c>
    </row>
    <row r="294" spans="2:2" hidden="1" x14ac:dyDescent="0.25">
      <c r="B294" s="211" t="s">
        <v>212</v>
      </c>
    </row>
    <row r="295" spans="2:2" hidden="1" x14ac:dyDescent="0.25">
      <c r="B295" s="211" t="s">
        <v>216</v>
      </c>
    </row>
    <row r="296" spans="2:2" hidden="1" x14ac:dyDescent="0.25">
      <c r="B296" s="211" t="s">
        <v>213</v>
      </c>
    </row>
    <row r="297" spans="2:2" hidden="1" x14ac:dyDescent="0.25">
      <c r="B297" s="211" t="s">
        <v>227</v>
      </c>
    </row>
    <row r="298" spans="2:2" hidden="1" x14ac:dyDescent="0.25">
      <c r="B298" s="211" t="s">
        <v>1140</v>
      </c>
    </row>
    <row r="299" spans="2:2" hidden="1" x14ac:dyDescent="0.25">
      <c r="B299" s="211" t="s">
        <v>221</v>
      </c>
    </row>
    <row r="300" spans="2:2" hidden="1" x14ac:dyDescent="0.25">
      <c r="B300" s="211" t="s">
        <v>228</v>
      </c>
    </row>
    <row r="301" spans="2:2" hidden="1" x14ac:dyDescent="0.25">
      <c r="B301" s="211" t="s">
        <v>217</v>
      </c>
    </row>
    <row r="302" spans="2:2" hidden="1" x14ac:dyDescent="0.25">
      <c r="B302" s="211" t="s">
        <v>231</v>
      </c>
    </row>
    <row r="303" spans="2:2" hidden="1" x14ac:dyDescent="0.25">
      <c r="B303" s="211" t="s">
        <v>1141</v>
      </c>
    </row>
    <row r="304" spans="2:2" hidden="1" x14ac:dyDescent="0.25">
      <c r="B304" s="211" t="s">
        <v>236</v>
      </c>
    </row>
    <row r="305" spans="2:2" hidden="1" x14ac:dyDescent="0.25">
      <c r="B305" s="211" t="s">
        <v>233</v>
      </c>
    </row>
    <row r="306" spans="2:2" hidden="1" x14ac:dyDescent="0.25">
      <c r="B306" s="211" t="s">
        <v>232</v>
      </c>
    </row>
    <row r="307" spans="2:2" hidden="1" x14ac:dyDescent="0.25">
      <c r="B307" s="211" t="s">
        <v>241</v>
      </c>
    </row>
    <row r="308" spans="2:2" hidden="1" x14ac:dyDescent="0.25">
      <c r="B308" s="211" t="s">
        <v>237</v>
      </c>
    </row>
    <row r="309" spans="2:2" hidden="1" x14ac:dyDescent="0.25">
      <c r="B309" s="211" t="s">
        <v>238</v>
      </c>
    </row>
    <row r="310" spans="2:2" hidden="1" x14ac:dyDescent="0.25">
      <c r="B310" s="211" t="s">
        <v>239</v>
      </c>
    </row>
    <row r="311" spans="2:2" hidden="1" x14ac:dyDescent="0.25">
      <c r="B311" s="211" t="s">
        <v>240</v>
      </c>
    </row>
    <row r="312" spans="2:2" hidden="1" x14ac:dyDescent="0.25">
      <c r="B312" s="211" t="s">
        <v>242</v>
      </c>
    </row>
    <row r="313" spans="2:2" hidden="1" x14ac:dyDescent="0.25">
      <c r="B313" s="211" t="s">
        <v>1142</v>
      </c>
    </row>
    <row r="314" spans="2:2" hidden="1" x14ac:dyDescent="0.25">
      <c r="B314" s="211" t="s">
        <v>243</v>
      </c>
    </row>
    <row r="315" spans="2:2" hidden="1" x14ac:dyDescent="0.25">
      <c r="B315" s="211" t="s">
        <v>244</v>
      </c>
    </row>
    <row r="316" spans="2:2" hidden="1" x14ac:dyDescent="0.25">
      <c r="B316" s="211" t="s">
        <v>249</v>
      </c>
    </row>
    <row r="317" spans="2:2" hidden="1" x14ac:dyDescent="0.25">
      <c r="B317" s="211" t="s">
        <v>250</v>
      </c>
    </row>
    <row r="318" spans="2:2" ht="30" hidden="1" x14ac:dyDescent="0.25">
      <c r="B318" s="211" t="s">
        <v>210</v>
      </c>
    </row>
    <row r="319" spans="2:2" hidden="1" x14ac:dyDescent="0.25">
      <c r="B319" s="211" t="s">
        <v>1143</v>
      </c>
    </row>
    <row r="320" spans="2:2" hidden="1" x14ac:dyDescent="0.25">
      <c r="B320" s="211" t="s">
        <v>1144</v>
      </c>
    </row>
    <row r="321" spans="2:20" hidden="1" x14ac:dyDescent="0.25">
      <c r="B321" s="211" t="s">
        <v>251</v>
      </c>
    </row>
    <row r="322" spans="2:20" hidden="1" x14ac:dyDescent="0.25">
      <c r="B322" s="211" t="s">
        <v>211</v>
      </c>
    </row>
    <row r="323" spans="2:20" hidden="1" x14ac:dyDescent="0.25">
      <c r="B323" s="211" t="s">
        <v>1145</v>
      </c>
    </row>
    <row r="324" spans="2:20" hidden="1" x14ac:dyDescent="0.25">
      <c r="B324" s="211" t="s">
        <v>223</v>
      </c>
    </row>
    <row r="325" spans="2:20" hidden="1" x14ac:dyDescent="0.25">
      <c r="B325" s="211" t="s">
        <v>255</v>
      </c>
    </row>
    <row r="326" spans="2:20" hidden="1" x14ac:dyDescent="0.25">
      <c r="B326" s="211" t="s">
        <v>256</v>
      </c>
    </row>
    <row r="327" spans="2:20" hidden="1" x14ac:dyDescent="0.25">
      <c r="B327" s="211" t="s">
        <v>235</v>
      </c>
    </row>
    <row r="328" spans="2:20" hidden="1" x14ac:dyDescent="0.25"/>
    <row r="329" spans="2:20" ht="15.75" hidden="1" thickBot="1" x14ac:dyDescent="0.3"/>
    <row r="330" spans="2:20" ht="15.75" thickBot="1" x14ac:dyDescent="0.3">
      <c r="B330" s="153"/>
      <c r="C330" s="153"/>
      <c r="D330" s="805" t="s">
        <v>779</v>
      </c>
      <c r="E330" s="806"/>
      <c r="F330" s="806"/>
      <c r="G330" s="807"/>
      <c r="H330" s="805" t="s">
        <v>780</v>
      </c>
      <c r="I330" s="806"/>
      <c r="J330" s="806"/>
      <c r="K330" s="807"/>
      <c r="L330" s="806" t="s">
        <v>818</v>
      </c>
      <c r="M330" s="806"/>
      <c r="N330" s="806"/>
      <c r="O330" s="806"/>
      <c r="P330" s="805" t="s">
        <v>782</v>
      </c>
      <c r="Q330" s="806"/>
      <c r="R330" s="806"/>
      <c r="S330" s="807"/>
    </row>
    <row r="331" spans="2:20" x14ac:dyDescent="0.25">
      <c r="B331" s="879" t="s">
        <v>1146</v>
      </c>
      <c r="C331" s="879" t="s">
        <v>1147</v>
      </c>
      <c r="D331" s="342" t="s">
        <v>1148</v>
      </c>
      <c r="E331" s="342" t="s">
        <v>1149</v>
      </c>
      <c r="F331" s="881" t="s">
        <v>830</v>
      </c>
      <c r="G331" s="882"/>
      <c r="H331" s="343" t="s">
        <v>1150</v>
      </c>
      <c r="I331" s="342" t="s">
        <v>1151</v>
      </c>
      <c r="J331" s="883" t="s">
        <v>830</v>
      </c>
      <c r="K331" s="884"/>
      <c r="L331" s="344" t="s">
        <v>1150</v>
      </c>
      <c r="M331" s="345" t="s">
        <v>1151</v>
      </c>
      <c r="N331" s="885" t="s">
        <v>830</v>
      </c>
      <c r="O331" s="886"/>
      <c r="P331" s="346" t="s">
        <v>1152</v>
      </c>
      <c r="Q331" s="346" t="s">
        <v>1153</v>
      </c>
      <c r="R331" s="887" t="s">
        <v>830</v>
      </c>
      <c r="S331" s="886"/>
    </row>
    <row r="332" spans="2:20" ht="42.95" customHeight="1" x14ac:dyDescent="0.25">
      <c r="B332" s="880"/>
      <c r="C332" s="880"/>
      <c r="D332" s="292"/>
      <c r="E332" s="293"/>
      <c r="F332" s="888"/>
      <c r="G332" s="889"/>
      <c r="H332" s="294"/>
      <c r="I332" s="295"/>
      <c r="J332" s="890"/>
      <c r="K332" s="891"/>
      <c r="L332" s="294"/>
      <c r="M332" s="295"/>
      <c r="N332" s="890"/>
      <c r="O332" s="891"/>
      <c r="P332" s="294"/>
      <c r="Q332" s="295"/>
      <c r="R332" s="890"/>
      <c r="S332" s="891"/>
      <c r="T332" s="303"/>
    </row>
    <row r="333" spans="2:20" ht="24" x14ac:dyDescent="0.25">
      <c r="B333" s="871" t="s">
        <v>1154</v>
      </c>
      <c r="C333" s="871" t="s">
        <v>1155</v>
      </c>
      <c r="D333" s="347" t="s">
        <v>1156</v>
      </c>
      <c r="E333" s="338" t="s">
        <v>777</v>
      </c>
      <c r="F333" s="339" t="s">
        <v>807</v>
      </c>
      <c r="G333" s="348" t="s">
        <v>929</v>
      </c>
      <c r="H333" s="339" t="s">
        <v>1156</v>
      </c>
      <c r="I333" s="338" t="s">
        <v>777</v>
      </c>
      <c r="J333" s="339" t="s">
        <v>807</v>
      </c>
      <c r="K333" s="348" t="s">
        <v>929</v>
      </c>
      <c r="L333" s="339" t="s">
        <v>1156</v>
      </c>
      <c r="M333" s="338" t="s">
        <v>777</v>
      </c>
      <c r="N333" s="339" t="s">
        <v>807</v>
      </c>
      <c r="O333" s="348" t="s">
        <v>929</v>
      </c>
      <c r="P333" s="339" t="s">
        <v>1156</v>
      </c>
      <c r="Q333" s="338" t="s">
        <v>777</v>
      </c>
      <c r="R333" s="339" t="s">
        <v>807</v>
      </c>
      <c r="S333" s="348" t="s">
        <v>929</v>
      </c>
    </row>
    <row r="334" spans="2:20" ht="27.95" customHeight="1" x14ac:dyDescent="0.25">
      <c r="B334" s="892"/>
      <c r="C334" s="872"/>
      <c r="D334" s="287"/>
      <c r="E334" s="296"/>
      <c r="F334" s="281"/>
      <c r="G334" s="297"/>
      <c r="H334" s="289"/>
      <c r="I334" s="298"/>
      <c r="J334" s="289"/>
      <c r="K334" s="291"/>
      <c r="L334" s="289"/>
      <c r="M334" s="298"/>
      <c r="N334" s="289"/>
      <c r="O334" s="291"/>
      <c r="P334" s="289"/>
      <c r="Q334" s="298"/>
      <c r="R334" s="289"/>
      <c r="S334" s="291"/>
    </row>
    <row r="335" spans="2:20" x14ac:dyDescent="0.25">
      <c r="B335" s="892"/>
      <c r="C335" s="871" t="s">
        <v>1157</v>
      </c>
      <c r="D335" s="339" t="s">
        <v>1158</v>
      </c>
      <c r="E335" s="873" t="s">
        <v>830</v>
      </c>
      <c r="F335" s="893"/>
      <c r="G335" s="348" t="s">
        <v>929</v>
      </c>
      <c r="H335" s="339" t="s">
        <v>1158</v>
      </c>
      <c r="I335" s="873" t="s">
        <v>830</v>
      </c>
      <c r="J335" s="893"/>
      <c r="K335" s="348" t="s">
        <v>929</v>
      </c>
      <c r="L335" s="339" t="s">
        <v>1158</v>
      </c>
      <c r="M335" s="873" t="s">
        <v>857</v>
      </c>
      <c r="N335" s="893"/>
      <c r="O335" s="348" t="s">
        <v>929</v>
      </c>
      <c r="P335" s="339" t="s">
        <v>1158</v>
      </c>
      <c r="Q335" s="873" t="s">
        <v>857</v>
      </c>
      <c r="R335" s="893"/>
      <c r="S335" s="348" t="s">
        <v>929</v>
      </c>
    </row>
    <row r="336" spans="2:20" ht="37.5" customHeight="1" x14ac:dyDescent="0.25">
      <c r="B336" s="872"/>
      <c r="C336" s="872"/>
      <c r="D336" s="299"/>
      <c r="E336" s="894"/>
      <c r="F336" s="895"/>
      <c r="G336" s="300"/>
      <c r="H336" s="301"/>
      <c r="I336" s="896"/>
      <c r="J336" s="897"/>
      <c r="K336" s="302"/>
      <c r="L336" s="301"/>
      <c r="M336" s="896"/>
      <c r="N336" s="897"/>
      <c r="O336" s="302"/>
      <c r="P336" s="301"/>
      <c r="Q336" s="896"/>
      <c r="R336" s="897"/>
      <c r="S336" s="302"/>
    </row>
  </sheetData>
  <dataConsolidate/>
  <mergeCells count="395">
    <mergeCell ref="B333:B336"/>
    <mergeCell ref="C333:C334"/>
    <mergeCell ref="C335:C336"/>
    <mergeCell ref="E335:F335"/>
    <mergeCell ref="I335:J335"/>
    <mergeCell ref="M335:N335"/>
    <mergeCell ref="Q335:R335"/>
    <mergeCell ref="E336:F336"/>
    <mergeCell ref="I336:J336"/>
    <mergeCell ref="M336:N336"/>
    <mergeCell ref="Q336:R336"/>
    <mergeCell ref="D330:G330"/>
    <mergeCell ref="H330:K330"/>
    <mergeCell ref="L330:O330"/>
    <mergeCell ref="P330:S330"/>
    <mergeCell ref="B331:B332"/>
    <mergeCell ref="C331:C332"/>
    <mergeCell ref="F331:G331"/>
    <mergeCell ref="J331:K331"/>
    <mergeCell ref="N331:O331"/>
    <mergeCell ref="R331:S331"/>
    <mergeCell ref="F332:G332"/>
    <mergeCell ref="J332:K332"/>
    <mergeCell ref="R332:S332"/>
    <mergeCell ref="N332:O332"/>
    <mergeCell ref="B70:B73"/>
    <mergeCell ref="C70:C71"/>
    <mergeCell ref="F70:G70"/>
    <mergeCell ref="J70:K70"/>
    <mergeCell ref="N70:O70"/>
    <mergeCell ref="R70:S70"/>
    <mergeCell ref="F71:G71"/>
    <mergeCell ref="J71:K71"/>
    <mergeCell ref="N71:O71"/>
    <mergeCell ref="R71:S71"/>
    <mergeCell ref="C72:C73"/>
    <mergeCell ref="F72:G72"/>
    <mergeCell ref="J72:K72"/>
    <mergeCell ref="N72:O72"/>
    <mergeCell ref="R72:S72"/>
    <mergeCell ref="F73:G73"/>
    <mergeCell ref="J73:K73"/>
    <mergeCell ref="N73:O73"/>
    <mergeCell ref="R73:S73"/>
    <mergeCell ref="B62:B63"/>
    <mergeCell ref="C62:C63"/>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31:B40"/>
    <mergeCell ref="C31:C40"/>
    <mergeCell ref="B41:B52"/>
    <mergeCell ref="C41:C52"/>
    <mergeCell ref="B26:B28"/>
    <mergeCell ref="C26:C28"/>
    <mergeCell ref="D26:E26"/>
    <mergeCell ref="H26:I26"/>
    <mergeCell ref="L42:L43"/>
    <mergeCell ref="M42:M43"/>
    <mergeCell ref="P42:P43"/>
    <mergeCell ref="Q42:Q43"/>
    <mergeCell ref="D45:D46"/>
    <mergeCell ref="E45:E46"/>
    <mergeCell ref="H45:H46"/>
    <mergeCell ref="I45:I46"/>
    <mergeCell ref="L45:L46"/>
    <mergeCell ref="M45:M46"/>
    <mergeCell ref="P45:P46"/>
    <mergeCell ref="Q45:Q46"/>
    <mergeCell ref="D42:D43"/>
    <mergeCell ref="E42:E43"/>
    <mergeCell ref="H42:H43"/>
    <mergeCell ref="I42:I43"/>
    <mergeCell ref="F27:F28"/>
    <mergeCell ref="G27:G28"/>
    <mergeCell ref="B29:G30"/>
    <mergeCell ref="L48:L49"/>
    <mergeCell ref="M48:M49"/>
    <mergeCell ref="P48:P49"/>
    <mergeCell ref="Q48:Q49"/>
    <mergeCell ref="P51:P52"/>
    <mergeCell ref="Q51:Q52"/>
    <mergeCell ref="D54:G54"/>
    <mergeCell ref="H54:K54"/>
    <mergeCell ref="L54:O54"/>
    <mergeCell ref="P54:S54"/>
    <mergeCell ref="D51:D52"/>
    <mergeCell ref="E51:E52"/>
    <mergeCell ref="H51:H52"/>
    <mergeCell ref="I51:I52"/>
    <mergeCell ref="L51:L52"/>
    <mergeCell ref="M51:M52"/>
    <mergeCell ref="D48:D49"/>
    <mergeCell ref="E48:E49"/>
    <mergeCell ref="H48:H49"/>
    <mergeCell ref="I48:I49"/>
    <mergeCell ref="N56:N57"/>
    <mergeCell ref="O56:O57"/>
    <mergeCell ref="R56:R57"/>
    <mergeCell ref="S56:S57"/>
    <mergeCell ref="B58:B61"/>
    <mergeCell ref="C58:C59"/>
    <mergeCell ref="F58:G58"/>
    <mergeCell ref="J58:K58"/>
    <mergeCell ref="N58:O58"/>
    <mergeCell ref="R58:S58"/>
    <mergeCell ref="B55:B57"/>
    <mergeCell ref="C55:C57"/>
    <mergeCell ref="D55:E55"/>
    <mergeCell ref="H55:I55"/>
    <mergeCell ref="L55:M55"/>
    <mergeCell ref="P55:Q55"/>
    <mergeCell ref="F56:F57"/>
    <mergeCell ref="G56:G57"/>
    <mergeCell ref="J56:J57"/>
    <mergeCell ref="K56:K57"/>
    <mergeCell ref="F59:G59"/>
    <mergeCell ref="J59:K59"/>
    <mergeCell ref="N59:O59"/>
    <mergeCell ref="R59:S59"/>
    <mergeCell ref="D66:E66"/>
    <mergeCell ref="F66:G66"/>
    <mergeCell ref="H66:I66"/>
    <mergeCell ref="J66:K66"/>
    <mergeCell ref="C60:C61"/>
    <mergeCell ref="D65:G65"/>
    <mergeCell ref="H65:K65"/>
    <mergeCell ref="L65:O65"/>
    <mergeCell ref="P65:S65"/>
    <mergeCell ref="L66:M66"/>
    <mergeCell ref="N66:O66"/>
    <mergeCell ref="P66:Q66"/>
    <mergeCell ref="R66:S66"/>
    <mergeCell ref="N69:O69"/>
    <mergeCell ref="R69:S69"/>
    <mergeCell ref="D74:G74"/>
    <mergeCell ref="H74:K74"/>
    <mergeCell ref="L74:O74"/>
    <mergeCell ref="P74:S74"/>
    <mergeCell ref="P67:Q67"/>
    <mergeCell ref="R67:S67"/>
    <mergeCell ref="B68:B69"/>
    <mergeCell ref="C68:C69"/>
    <mergeCell ref="F68:G68"/>
    <mergeCell ref="J68:K68"/>
    <mergeCell ref="N68:O68"/>
    <mergeCell ref="R68:S68"/>
    <mergeCell ref="F69:G69"/>
    <mergeCell ref="J69:K69"/>
    <mergeCell ref="B66:B67"/>
    <mergeCell ref="C66:C67"/>
    <mergeCell ref="D67:E67"/>
    <mergeCell ref="F67:G67"/>
    <mergeCell ref="H67:I67"/>
    <mergeCell ref="J67:K67"/>
    <mergeCell ref="L67:M67"/>
    <mergeCell ref="N67:O67"/>
    <mergeCell ref="J77:K77"/>
    <mergeCell ref="N77:O77"/>
    <mergeCell ref="R77:S77"/>
    <mergeCell ref="F78:G78"/>
    <mergeCell ref="J78:K78"/>
    <mergeCell ref="N78:O78"/>
    <mergeCell ref="R78:S78"/>
    <mergeCell ref="B75:B83"/>
    <mergeCell ref="C75:C76"/>
    <mergeCell ref="F75:G75"/>
    <mergeCell ref="F76:G76"/>
    <mergeCell ref="C77:C83"/>
    <mergeCell ref="F77:G77"/>
    <mergeCell ref="F79:G79"/>
    <mergeCell ref="F81:G81"/>
    <mergeCell ref="F83:G83"/>
    <mergeCell ref="J81:K81"/>
    <mergeCell ref="N81:O81"/>
    <mergeCell ref="R81:S81"/>
    <mergeCell ref="F82:G82"/>
    <mergeCell ref="J82:K82"/>
    <mergeCell ref="N82:O82"/>
    <mergeCell ref="R82:S82"/>
    <mergeCell ref="J79:K79"/>
    <mergeCell ref="N79:O79"/>
    <mergeCell ref="R79:S79"/>
    <mergeCell ref="F80:G80"/>
    <mergeCell ref="J80:K80"/>
    <mergeCell ref="N80:O80"/>
    <mergeCell ref="R80:S80"/>
    <mergeCell ref="J83:K83"/>
    <mergeCell ref="N83:O83"/>
    <mergeCell ref="R83:S83"/>
    <mergeCell ref="I87:J87"/>
    <mergeCell ref="M87:N87"/>
    <mergeCell ref="Q87:R87"/>
    <mergeCell ref="E88:F88"/>
    <mergeCell ref="I88:J88"/>
    <mergeCell ref="M88:N88"/>
    <mergeCell ref="Q88:R88"/>
    <mergeCell ref="I85:J85"/>
    <mergeCell ref="M85:N85"/>
    <mergeCell ref="Q85:R85"/>
    <mergeCell ref="E86:F86"/>
    <mergeCell ref="I86:J86"/>
    <mergeCell ref="M86:N86"/>
    <mergeCell ref="Q86:R86"/>
    <mergeCell ref="P92:S92"/>
    <mergeCell ref="B93:B94"/>
    <mergeCell ref="C93:C94"/>
    <mergeCell ref="D93:E93"/>
    <mergeCell ref="H93:I93"/>
    <mergeCell ref="L93:M93"/>
    <mergeCell ref="P93:Q93"/>
    <mergeCell ref="E89:F89"/>
    <mergeCell ref="I89:J89"/>
    <mergeCell ref="M89:N89"/>
    <mergeCell ref="Q89:R89"/>
    <mergeCell ref="E90:F90"/>
    <mergeCell ref="I90:J90"/>
    <mergeCell ref="M90:N90"/>
    <mergeCell ref="Q90:R90"/>
    <mergeCell ref="D94:E94"/>
    <mergeCell ref="B84:B90"/>
    <mergeCell ref="C84:C90"/>
    <mergeCell ref="E84:F84"/>
    <mergeCell ref="I84:J84"/>
    <mergeCell ref="M84:N84"/>
    <mergeCell ref="Q84:R84"/>
    <mergeCell ref="E85:F85"/>
    <mergeCell ref="E87:F87"/>
    <mergeCell ref="B95:B106"/>
    <mergeCell ref="C95:C106"/>
    <mergeCell ref="D96:D97"/>
    <mergeCell ref="E96:E97"/>
    <mergeCell ref="F96:F97"/>
    <mergeCell ref="D92:G92"/>
    <mergeCell ref="H92:K92"/>
    <mergeCell ref="L92:O92"/>
    <mergeCell ref="S96:S97"/>
    <mergeCell ref="D99:D100"/>
    <mergeCell ref="E99:E100"/>
    <mergeCell ref="F99:F100"/>
    <mergeCell ref="G99:G100"/>
    <mergeCell ref="H99:H100"/>
    <mergeCell ref="I99:I100"/>
    <mergeCell ref="J99:J100"/>
    <mergeCell ref="K99:K100"/>
    <mergeCell ref="L99:L100"/>
    <mergeCell ref="M96:M97"/>
    <mergeCell ref="N96:N97"/>
    <mergeCell ref="O96:O97"/>
    <mergeCell ref="P96:P97"/>
    <mergeCell ref="Q96:Q97"/>
    <mergeCell ref="R96:R97"/>
    <mergeCell ref="G96:G97"/>
    <mergeCell ref="H96:H97"/>
    <mergeCell ref="I96:I97"/>
    <mergeCell ref="J96:J97"/>
    <mergeCell ref="K96:K97"/>
    <mergeCell ref="L96:L97"/>
    <mergeCell ref="S99:S100"/>
    <mergeCell ref="D102:D103"/>
    <mergeCell ref="E102:E103"/>
    <mergeCell ref="F102:F103"/>
    <mergeCell ref="G102:G103"/>
    <mergeCell ref="H102:H103"/>
    <mergeCell ref="I102:I103"/>
    <mergeCell ref="J102:J103"/>
    <mergeCell ref="K102:K103"/>
    <mergeCell ref="L102:L103"/>
    <mergeCell ref="M99:M100"/>
    <mergeCell ref="N99:N100"/>
    <mergeCell ref="O99:O100"/>
    <mergeCell ref="P99:P100"/>
    <mergeCell ref="Q99:Q100"/>
    <mergeCell ref="R99:R100"/>
    <mergeCell ref="S102:S103"/>
    <mergeCell ref="M102:M103"/>
    <mergeCell ref="B109:B118"/>
    <mergeCell ref="C109:C110"/>
    <mergeCell ref="F109:G109"/>
    <mergeCell ref="J109:K109"/>
    <mergeCell ref="N109:O109"/>
    <mergeCell ref="M105:M106"/>
    <mergeCell ref="N105:N106"/>
    <mergeCell ref="O105:O106"/>
    <mergeCell ref="P105:P106"/>
    <mergeCell ref="F110:G110"/>
    <mergeCell ref="J110:K110"/>
    <mergeCell ref="N110:O110"/>
    <mergeCell ref="C111:C118"/>
    <mergeCell ref="D108:G108"/>
    <mergeCell ref="H108:K108"/>
    <mergeCell ref="L108:O108"/>
    <mergeCell ref="D105:D106"/>
    <mergeCell ref="E105:E106"/>
    <mergeCell ref="F105:F106"/>
    <mergeCell ref="G105:G106"/>
    <mergeCell ref="H105:H106"/>
    <mergeCell ref="I105:I106"/>
    <mergeCell ref="J105:J106"/>
    <mergeCell ref="K105:K106"/>
    <mergeCell ref="L130:O130"/>
    <mergeCell ref="P130:S130"/>
    <mergeCell ref="M126:N126"/>
    <mergeCell ref="M127:N127"/>
    <mergeCell ref="M128:N128"/>
    <mergeCell ref="R123:S123"/>
    <mergeCell ref="R124:S124"/>
    <mergeCell ref="R125:S125"/>
    <mergeCell ref="R126:S126"/>
    <mergeCell ref="R127:S127"/>
    <mergeCell ref="R128:S128"/>
    <mergeCell ref="H131:K131"/>
    <mergeCell ref="L131:O131"/>
    <mergeCell ref="B119:B128"/>
    <mergeCell ref="C119:C120"/>
    <mergeCell ref="C121:C128"/>
    <mergeCell ref="E121:F121"/>
    <mergeCell ref="E122:F122"/>
    <mergeCell ref="E123:F123"/>
    <mergeCell ref="E124:F124"/>
    <mergeCell ref="E125:F125"/>
    <mergeCell ref="E126:F126"/>
    <mergeCell ref="E127:F127"/>
    <mergeCell ref="I123:J123"/>
    <mergeCell ref="I124:J124"/>
    <mergeCell ref="I125:J125"/>
    <mergeCell ref="I126:J126"/>
    <mergeCell ref="I127:J127"/>
    <mergeCell ref="I128:J128"/>
    <mergeCell ref="M123:N123"/>
    <mergeCell ref="M124:N124"/>
    <mergeCell ref="M125:N125"/>
    <mergeCell ref="E128:F128"/>
    <mergeCell ref="D130:G130"/>
    <mergeCell ref="H130:K130"/>
    <mergeCell ref="C2:G2"/>
    <mergeCell ref="B6:G6"/>
    <mergeCell ref="B7:G7"/>
    <mergeCell ref="B8:G8"/>
    <mergeCell ref="C3:G3"/>
    <mergeCell ref="M136:N136"/>
    <mergeCell ref="Q136:R136"/>
    <mergeCell ref="C135:C136"/>
    <mergeCell ref="E135:F135"/>
    <mergeCell ref="I135:J135"/>
    <mergeCell ref="M135:N135"/>
    <mergeCell ref="Q135:R135"/>
    <mergeCell ref="E136:F136"/>
    <mergeCell ref="I136:J136"/>
    <mergeCell ref="P131:S131"/>
    <mergeCell ref="D132:G132"/>
    <mergeCell ref="H132:K132"/>
    <mergeCell ref="L132:O132"/>
    <mergeCell ref="P132:S132"/>
    <mergeCell ref="B133:B136"/>
    <mergeCell ref="C133:C134"/>
    <mergeCell ref="B131:B132"/>
    <mergeCell ref="C131:C132"/>
    <mergeCell ref="D131:G131"/>
    <mergeCell ref="J75:K75"/>
    <mergeCell ref="J76:K76"/>
    <mergeCell ref="N75:O75"/>
    <mergeCell ref="N76:O76"/>
    <mergeCell ref="R75:S75"/>
    <mergeCell ref="R76:S76"/>
    <mergeCell ref="I121:J121"/>
    <mergeCell ref="I122:J122"/>
    <mergeCell ref="M121:N121"/>
    <mergeCell ref="M122:N122"/>
    <mergeCell ref="R122:S122"/>
    <mergeCell ref="R121:S121"/>
    <mergeCell ref="P108:S108"/>
    <mergeCell ref="Q105:Q106"/>
    <mergeCell ref="R105:R106"/>
    <mergeCell ref="N102:N103"/>
    <mergeCell ref="O102:O103"/>
    <mergeCell ref="P102:P103"/>
    <mergeCell ref="Q102:Q103"/>
    <mergeCell ref="R102:R103"/>
    <mergeCell ref="R109:S109"/>
    <mergeCell ref="R110:S110"/>
    <mergeCell ref="S105:S106"/>
    <mergeCell ref="L105:L106"/>
  </mergeCells>
  <conditionalFormatting sqref="E143">
    <cfRule type="iconSet" priority="1">
      <iconSet iconSet="4ArrowsGray">
        <cfvo type="percent" val="0"/>
        <cfvo type="percent" val="25"/>
        <cfvo type="percent" val="50"/>
        <cfvo type="percent" val="75"/>
      </iconSet>
    </cfRule>
  </conditionalFormatting>
  <dataValidations xWindow="633" yWindow="580" count="94">
    <dataValidation type="whole" allowBlank="1" showInputMessage="1" showErrorMessage="1" error="Please enter a number here" prompt="Enter No. of development strategies" sqref="D136 H136 L136 P136" xr:uid="{12AB2F39-D5D0-C94A-B1EC-4A327FA983FD}">
      <formula1>0</formula1>
      <formula2>999999999</formula2>
    </dataValidation>
    <dataValidation type="whole" allowBlank="1" showInputMessage="1" showErrorMessage="1" error="Please enter a number" prompt="Enter No. of policy introduced or adjusted" sqref="D134 H134 L134 P134" xr:uid="{82453601-04FC-FE4E-82D6-61E3A8697D6F}">
      <formula1>0</formula1>
      <formula2>999999999999</formula2>
    </dataValidation>
    <dataValidation type="decimal" allowBlank="1" showInputMessage="1" showErrorMessage="1" error="Please enter a number" prompt="Enter income level of households" sqref="O128 G128 K128 G122 G124 G126 K122 K124 K126 O122 O124 O126" xr:uid="{430A0229-C9F8-7245-A210-6BE311F1A938}">
      <formula1>0</formula1>
      <formula2>9999999999999</formula2>
    </dataValidation>
    <dataValidation type="whole" allowBlank="1" showInputMessage="1" showErrorMessage="1" prompt="Enter number of households" sqref="L128 D128 H128 D122 D124 D126 H122 H124 H126 L122 L124 L126 P122 P124 P126 P128" xr:uid="{CBBE45CD-6C44-624A-8F02-76958053799E}">
      <formula1>0</formula1>
      <formula2>999999999999</formula2>
    </dataValidation>
    <dataValidation type="whole" allowBlank="1" showInputMessage="1" showErrorMessage="1" prompt="Enter number of assets" sqref="D120 P120 L120 H120" xr:uid="{B10D4079-3811-B54A-8C16-4735BBBE3A65}">
      <formula1>0</formula1>
      <formula2>9999999999999</formula2>
    </dataValidation>
    <dataValidation type="whole" allowBlank="1" showInputMessage="1" showErrorMessage="1" error="Please enter a number here" prompt="Please enter the No. of targeted households" sqref="D110 L118 H110 D118 H118 L110 P110 D112 D114 D116 H112 H114 H116 L112 L114 L116 P112 P114 P116 P118" xr:uid="{5399A97B-675D-BA49-88BF-127FEEC479BD}">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6:E97 E99:E100 E102:E103 E105:E106 I96:I97 M99:M100 I99:I100 Q105:Q106 I105:I106 M105:M106 M102:M103 M96:M97 Q96:Q97 Q99:Q100 Q102:Q103 I102:I103" xr:uid="{3A5DF2FA-DE15-174C-9CCF-5C3E2687F33F}">
      <formula1>0</formula1>
    </dataValidation>
    <dataValidation type="whole" allowBlank="1" showInputMessage="1" showErrorMessage="1" error="Please enter a number here" prompt="Please enter a number" sqref="D85:D90 H85:H90 P85:P90 L85:L90" xr:uid="{CEE64B48-7C79-2F4C-AC85-610120AEFEC5}">
      <formula1>0</formula1>
      <formula2>9999999999999990</formula2>
    </dataValidation>
    <dataValidation type="decimal" allowBlank="1" showInputMessage="1" showErrorMessage="1" errorTitle="Invalid data" error="Please enter a number" prompt="Please enter a number here" sqref="H69 L69 H73 L73 P73 D73 H71 L71 P71 D71 P69 D69 E56 I56" xr:uid="{00000000-0002-0000-0700-00000A000000}">
      <formula1>0</formula1>
      <formula2>9999999999</formula2>
    </dataValidation>
    <dataValidation type="decimal" allowBlank="1" showInputMessage="1" showErrorMessage="1" errorTitle="Invalid data" error="Please enter a number" prompt="Enter total number of staff trained" sqref="D59" xr:uid="{09A374E1-5DFA-1A4E-9537-1241F60FC061}">
      <formula1>0</formula1>
      <formula2>9999999999</formula2>
    </dataValidation>
    <dataValidation type="decimal" allowBlank="1" showInputMessage="1" showErrorMessage="1" errorTitle="Invalid data" error="Please enter a number" sqref="Q56 P59 L59 H59 M56" xr:uid="{A6478DE5-5058-7E4A-99C0-D7A8D3B39665}">
      <formula1>0</formula1>
      <formula2>9999999999</formula2>
    </dataValidation>
    <dataValidation type="decimal" allowBlank="1" showInputMessage="1" showErrorMessage="1" errorTitle="Invalid data" error="Please enter a number" prompt="Enter the number of municipalities covered by the Early Warning System" sqref="G43 G46 G49 G52 K43 K46 K49 K52 O43 O46 O49 O52 S43 S46 S49 S52" xr:uid="{00000000-0002-0000-0700-00000D000000}">
      <formula1>0</formula1>
      <formula2>9999999</formula2>
    </dataValidation>
    <dataValidation type="list" allowBlank="1" showInputMessage="1" showErrorMessage="1" error="Select from the drop-down list" prompt="Select the geographical coverage of the Early Warning System" sqref="G42 G45 G48 G51 K42 K45 K48 K51 O42 O45 O48 O51 S42 S45 S48 S51" xr:uid="{00000000-0002-0000-0700-00000E000000}">
      <formula1>$D$158:$D$160</formula1>
    </dataValidation>
    <dataValidation type="decimal" allowBlank="1" showInputMessage="1" showErrorMessage="1" errorTitle="Invalid data" error="Please enter a number here" prompt="Enter the number of adopted Early Warning Systems" sqref="D42:D43 D45:D46 D48:D49 D51:D52 H42:H43 H45:H46 H48:H49 H51:H52 L42:L43 L45:L46 L48:L49 L51:L52 P42:P43 P45:P46 P48:P49 P51:P52" xr:uid="{00000000-0002-0000-0700-00000F000000}">
      <formula1>0</formula1>
      <formula2>9999999999</formula2>
    </dataValidation>
    <dataValidation type="list" allowBlank="1" showInputMessage="1" showErrorMessage="1" error="Select from the drop-down list" prompt="Select category of early warning systems_x000a__x000a_" sqref="E42:E43 M42:M43 M45:M46 M51:M52 I42:I43 I45:I46 I51:I52 E45:E46 M48:M49 I48:I49 E51:E52 E48:E49 Q42:Q43 Q45:Q46 Q51:Q52 Q48:Q49" xr:uid="{00000000-0002-0000-0700-000016000000}">
      <formula1>$D$170:$D$173</formula1>
    </dataValidation>
    <dataValidation type="list" allowBlank="1" showInputMessage="1" showErrorMessage="1" prompt="Select status" sqref="O40 K40 G38 G32 G34 G36 G40 K32 K34 K36 K38 O32 O34 O36 O38 S32 S34 S36 S38 S40" xr:uid="{00000000-0002-0000-0700-000017000000}">
      <formula1>$E$170:$E$172</formula1>
    </dataValidation>
    <dataValidation type="list" allowBlank="1" showInputMessage="1" showErrorMessage="1" sqref="E149:E150" xr:uid="{00000000-0002-0000-0700-000018000000}">
      <formula1>$D$16:$D$18</formula1>
    </dataValidation>
    <dataValidation type="decimal" allowBlank="1" showInputMessage="1" showErrorMessage="1" errorTitle="Invalid data" error="Please enter a number between 0 and 9999999" prompt="Enter a number here" sqref="E21:G21 E27 Q27 Q21:S21 M27 I27 I21:K21 M21:O21" xr:uid="{00000000-0002-0000-0700-00001B000000}">
      <formula1>0</formula1>
      <formula2>99999999999</formula2>
    </dataValidation>
    <dataValidation type="decimal" allowBlank="1" showInputMessage="1" showErrorMessage="1" errorTitle="Invalid data" error="Enter a percentage between 0 and 100" prompt="Enter a percentage (between 0 and 100)" sqref="F22:G23 J22:K23 R22:S23 N22:O23" xr:uid="{00000000-0002-0000-0700-00001C000000}">
      <formula1>0</formula1>
      <formula2>100</formula2>
    </dataValidation>
    <dataValidation type="decimal" allowBlank="1" showInputMessage="1" showErrorMessage="1" errorTitle="Invalid data" error="Please enter a number between 0 and 100" prompt="Enter a percentage between 0 and 100" sqref="E22:E23 I116 M112 I22:I23 M28:M30 I28:I30 Q22:Q23 M22:M23 E69 M114 I69 M69 Q69 D67:E67 Q28:Q30 H67:I67 L67:M67 M116 Q112 Q114 Q116 P67:Q67 Q118 E28 E110 Q110 M118 I118 M110 I110 E118 E112 E114 E116 I112 I114 E57 I57 M57 M59 I59 E59 Q59 Q57" xr:uid="{00000000-0002-0000-0700-00001D000000}">
      <formula1>0</formula1>
      <formula2>100</formula2>
    </dataValidation>
    <dataValidation type="list" allowBlank="1" showInputMessage="1" showErrorMessage="1" prompt="Select type of policy" sqref="S134 K134 O134" xr:uid="{4C089880-91FA-A743-8607-6B3FF43C5951}">
      <formula1>policy</formula1>
    </dataValidation>
    <dataValidation type="list" allowBlank="1" showInputMessage="1" showErrorMessage="1" prompt="Select income source" sqref="Q122 Q126 Q128 Q124" xr:uid="{1570106C-D7B5-E241-B69E-6131DB1AD663}">
      <formula1>incomesource</formula1>
    </dataValidation>
    <dataValidation type="list" allowBlank="1" showInputMessage="1" showErrorMessage="1" prompt="Select the effectiveness of protection/rehabilitation" sqref="S105 S99 S102 S96" xr:uid="{3833BB37-A8E9-D641-84D4-2334348DD29D}">
      <formula1>effectiveness</formula1>
    </dataValidation>
    <dataValidation type="list" allowBlank="1" showInputMessage="1" showErrorMessage="1" prompt="Select level of improvements" sqref="I94 M94 Q94" xr:uid="{CB21ABC0-20C9-B14E-9306-DA408024FEFD}">
      <formula1>effectiveness</formula1>
    </dataValidation>
    <dataValidation type="list" allowBlank="1" showInputMessage="1" showErrorMessage="1" prompt="Select project/programme sector" sqref="Q38 Q36 Q34 Q32 E32 E34 E36 E38 E40 I40 I38 I36 I34 I32 M32 M34 M36 M38 M40 Q40" xr:uid="{00000000-0002-0000-0700-000026000000}">
      <formula1>$J$153:$J$161</formula1>
    </dataValidation>
    <dataValidation type="list" allowBlank="1" showInputMessage="1" showErrorMessage="1" prompt="Select scale" sqref="R34 R36 R38 R40 F32 F34 F36 F38 F40 J32 J34 J36 J38 J40 N40 N38 N36 N34 N32 R32" xr:uid="{00000000-0002-0000-0700-000029000000}">
      <formula1>$D$158:$D$160</formula1>
    </dataValidation>
    <dataValidation type="list" allowBlank="1" showInputMessage="1" showErrorMessage="1" sqref="I333 O133 K133 M133 E133 K333 M333 O119 F119 E333 O333 G133 G333 S133 S119 K119 Q133 S333 Q333 I133 K84 I84 G84 Q84 S84 O84 M84" xr:uid="{00000000-0002-0000-0700-00002C000000}">
      <formula1>group</formula1>
    </dataValidation>
    <dataValidation type="list" allowBlank="1" showInputMessage="1" showErrorMessage="1" sqref="B70:B72" xr:uid="{118D440D-FB83-4A2C-8F4F-480A823D4A37}">
      <formula1>selectyn</formula1>
    </dataValidation>
    <dataValidation type="list" allowBlank="1" showInputMessage="1" showErrorMessage="1" error="Select from the drop-down list" prompt="Select type of hazards information generated from the drop-down list_x000a_" sqref="R27:R30 J27:J30 N27:N30 F27:F28" xr:uid="{00000000-0002-0000-0700-00002E000000}">
      <formula1>$D$142:$D$149</formula1>
    </dataValidation>
    <dataValidation type="whole" allowBlank="1" showInputMessage="1" showErrorMessage="1" errorTitle="Please enter a number here" error="Please enter a number here" promptTitle="Please enter a number here" sqref="D32 D34 D36 D38 D40 H40 H38 H36 H34 H32 L32 L34 L36 L38 L40 P40 P38 P36 P34 P32" xr:uid="{00000000-0002-0000-0700-00002F000000}">
      <formula1>0</formula1>
      <formula2>99999</formula2>
    </dataValidation>
    <dataValidation type="list" allowBlank="1" showInputMessage="1" showErrorMessage="1" errorTitle="Select from the list" error="Select from the list" prompt="Select hazard addressed by the Early Warning System" sqref="S41 S44 S47 S50 O50 O47 O44 O41 K41 K44 K47 K50 G50 G47 G44 G41" xr:uid="{00000000-0002-0000-0700-000030000000}">
      <formula1>$D$142:$D$149</formula1>
    </dataValidation>
    <dataValidation type="list" allowBlank="1" showInputMessage="1" showErrorMessage="1" sqref="E85:F90 I85:J90 M85:N90 Q85:R90" xr:uid="{23853057-868E-464D-AF11-E606550F4769}">
      <formula1>type1</formula1>
    </dataValidation>
    <dataValidation allowBlank="1" showInputMessage="1" showErrorMessage="1" prompt="Please enter your project ID" sqref="C12" xr:uid="{D3E3E394-70FA-8945-8B52-F48E2D3832A2}"/>
    <dataValidation allowBlank="1" showInputMessage="1" showErrorMessage="1" prompt="Enter the name of the Implementing Entity_x000a_" sqref="C13" xr:uid="{1B0DAFF2-C36E-3745-AE48-4CD1B2886FC9}"/>
    <dataValidation type="list" allowBlank="1" showInputMessage="1" showErrorMessage="1" error="Select from the drop-down list._x000a_" prompt="Select overall effectiveness" sqref="G27:G28 S27:S30 O27:O30 K27:K30" xr:uid="{00000000-0002-0000-0700-000040000000}">
      <formula1>$K$162:$K$166</formula1>
    </dataValidation>
    <dataValidation allowBlank="1" showInputMessage="1" showErrorMessage="1" prompt="Please include number of institutions" sqref="P63 D63 H63 L63" xr:uid="{EBF31C11-AC79-412A-81B7-6191D55FD8D8}"/>
    <dataValidation type="list" allowBlank="1" showInputMessage="1" showErrorMessage="1" prompt="Select scale" sqref="G63 K63 O63 S63" xr:uid="{86244691-81EF-4DEB-8DBF-56CE43E8B13D}">
      <formula1>"4: High capacity, 3: Medium capacity, 2: Low capacity, 1: No capacity"</formula1>
    </dataValidation>
    <dataValidation type="list" allowBlank="1" showInputMessage="1" showErrorMessage="1" prompt="Select scale" sqref="E63 I63 M63 Q63" xr:uid="{5AE4C740-3F17-41D4-B5CF-A905AA1FB1A8}">
      <formula1>"National, Local"</formula1>
    </dataValidation>
    <dataValidation type="list" allowBlank="1" showInputMessage="1" showErrorMessage="1" prompt="Select sector" sqref="R63" xr:uid="{6AD840A3-39D3-41CE-91C2-E28C66C78A3A}">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3" xr:uid="{23480A53-EFF3-436D-99E4-65678026F645}">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3" xr:uid="{D519F70B-B15E-42BC-8BED-2D359D34B750}">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3" xr:uid="{6ABF1338-130F-4572-B833-E1795E2E31C3}">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3" xr:uid="{E3AF2213-F2FD-421F-936F-B9B52C3CB346}">
      <formula1>"Training manuals, handbooks, technical guidelines"</formula1>
    </dataValidation>
    <dataValidation type="list" allowBlank="1" showInputMessage="1" showErrorMessage="1" prompt="Select level of awarness" sqref="F71:G71 J71:K71 N71:O71 R71:S71" xr:uid="{2C698B9A-936A-49F5-9B61-33BCAD6261C0}">
      <formula1>"5: Fully aware, 4: Mostly aware, 3: Partially aware, 2: Partially not aware, 1: Aware of neither"</formula1>
    </dataValidation>
    <dataValidation type="list" allowBlank="1" showInputMessage="1" showErrorMessage="1" prompt="Select level of awarness" sqref="F73:G73" xr:uid="{477B5C32-3E99-4393-8ADD-759805BEEC4B}">
      <formula1>"Regional, National, Sub-national, Local"</formula1>
    </dataValidation>
    <dataValidation type="list" allowBlank="1" showInputMessage="1" showErrorMessage="1" errorTitle="Invalid data" error="Please enter a number between 0 and 100" sqref="I73 M73 Q73" xr:uid="{2BCBD5F2-50BA-4E4F-9CF9-9D32FB69CDB3}">
      <formula1>"Training manuals, Handbooks, Technical guidelines"</formula1>
    </dataValidation>
    <dataValidation type="list" allowBlank="1" showInputMessage="1" showErrorMessage="1" sqref="J73:K73 R73:S73 N73:O73" xr:uid="{8A34FA51-B26D-44CB-82BA-20485DFEB76F}">
      <formula1>"Regional, National, Sub-national, Local"</formula1>
    </dataValidation>
    <dataValidation type="list" allowBlank="1" showInputMessage="1" showErrorMessage="1" prompt="Select type" sqref="E336:F336 I336:J336 M336:N336 Q336:R336" xr:uid="{D8ECCCF3-723D-45D0-9D8A-4639A5331DF3}">
      <formula1>"Innovative practice, Innovative product, Innovative technology "</formula1>
    </dataValidation>
    <dataValidation type="list" allowBlank="1" showInputMessage="1" showErrorMessage="1" prompt="Select status" sqref="J334 N334 F334 R334" xr:uid="{BE6BA75C-4390-4EA1-89EB-E6EEC9BD4A30}">
      <formula1>"No innovative practices, Undertaking innovative practices, Completed innovation practices"</formula1>
    </dataValidation>
    <dataValidation type="list" allowBlank="1" showInputMessage="1" showErrorMessage="1" prompt="Select integration level" sqref="R332:S332 N332:O332" xr:uid="{8CD08F53-9710-498C-82E7-30EDF47AC6B9}">
      <formula1>"Innovation rolled out, Innovation accelerated, Innovation scaled-up, Innovation replicated"</formula1>
    </dataValidation>
    <dataValidation type="list" allowBlank="1" showInputMessage="1" showErrorMessage="1" prompt="Select integration level" sqref="P332 H332 L332" xr:uid="{EA6B33F9-B1E0-45CB-B9E8-E70EAB2E3AC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2" xr:uid="{48385B3C-41A2-42F9-A705-03320687E843}">
      <formula1>"Regional, National, Subnational, Community"</formula1>
    </dataValidation>
    <dataValidation type="list" allowBlank="1" showInputMessage="1" showErrorMessage="1" prompt="Select sector" sqref="Q334 E334 I334 M334" xr:uid="{CD03580B-1E99-4A5E-B09B-523AF4C823BF}">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6 G336 O334 G334 K334 S334 K336 O336" xr:uid="{8A68C21A-1013-4136-B613-4A18E7C3C628}">
      <formula1>"5: Very effective, 4: Effective, 3: Moderately effective, 2: Partially effective, 1: Ineffective"</formula1>
    </dataValidation>
    <dataValidation type="list" allowBlank="1" showInputMessage="1" showErrorMessage="1" prompt="Select integration level" sqref="I332 M332 Q332" xr:uid="{8EE7A359-1CAA-4C9D-98A7-FA1BCD83AB78}">
      <formula1>"Regional, National, Sub-national, Community"</formula1>
    </dataValidation>
    <dataValidation type="list" allowBlank="1" showInputMessage="1" showErrorMessage="1" sqref="J332:K332" xr:uid="{3501EDF8-4090-439B-A5FF-681EE3BC7426}">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4 L334 P334" xr:uid="{EF97A7B1-CE99-4D44-9EA9-B892F742DE7C}">
      <formula1>0</formula1>
      <formula2>999999999999</formula2>
    </dataValidation>
    <dataValidation type="list" allowBlank="1" showInputMessage="1" showErrorMessage="1" sqref="D332" xr:uid="{F103F772-1203-4BE4-BF28-6FCA854192C5}">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4" xr:uid="{6FE92763-6D08-4769-AA3E-B7EC9019F9D5}">
      <formula1>0</formula1>
      <formula2>999999999999</formula2>
    </dataValidation>
    <dataValidation type="whole" allowBlank="1" showInputMessage="1" showErrorMessage="1" error="Please enter a number here" prompt="Enter number of key findings" sqref="D336 H336 L336 P336" xr:uid="{2BD7A6F7-12CA-4D20-AF06-382B6F38AC4C}">
      <formula1>0</formula1>
      <formula2>999999999</formula2>
    </dataValidation>
    <dataValidation type="list" allowBlank="1" showInputMessage="1" showErrorMessage="1" errorTitle="Invalid data" error="Please enter a number between 0 and 100" prompt="Enter a percentage using the drop down menu" sqref="Q71 E71 I71 M71" xr:uid="{E40152C3-FB54-4066-B109-A88CAEBCE3AE}">
      <formula1>"20% to 39%, 40% to 60%, 61% to 80%"</formula1>
    </dataValidation>
    <dataValidation type="list" allowBlank="1" showInputMessage="1" showErrorMessage="1" prompt="Select integration level" sqref="F332:G332" xr:uid="{8AEFD5B6-3015-4AFF-97C8-A144C2F97D94}">
      <formula1>"Innovation rolled out,Innovation accelerated, Innovation scaled-up, Innovation replicated"</formula1>
    </dataValidation>
    <dataValidation type="list" allowBlank="1" showInputMessage="1" showErrorMessage="1" error="Select from the drop-down list" prompt="Select from the drop-down list" sqref="C15" xr:uid="{DF19D4D0-4CCB-1E4D-AA47-47A2E1DA43EC}">
      <formula1>$B$166:$B$324</formula1>
    </dataValidation>
    <dataValidation type="list" allowBlank="1" showInputMessage="1" showErrorMessage="1" error="Select from the drop-down list" prompt="Select from the drop-down list" sqref="C16" xr:uid="{1934E59D-7E0D-0040-A5A7-05889269A7C7}">
      <formula1>$B$160:$B$163</formula1>
    </dataValidation>
    <dataValidation type="list" allowBlank="1" showInputMessage="1" showErrorMessage="1" error="Please select from the drop-down list" prompt="Please select from the drop-down list" sqref="C14" xr:uid="{06C0ED7B-F922-BB4E-B3CC-82859D0FC017}">
      <formula1>$C$160:$C$162</formula1>
    </dataValidation>
    <dataValidation type="list" allowBlank="1" showInputMessage="1" showErrorMessage="1" error="Please select the from the drop-down list_x000a_" prompt="Please select from the drop-down list" sqref="C17" xr:uid="{5A82FD6B-B314-CD46-90F5-83C4A61F9996}">
      <formula1>$J$151:$J$158</formula1>
    </dataValidation>
    <dataValidation type="list" allowBlank="1" showInputMessage="1" showErrorMessage="1" prompt="Select state of enforcement" sqref="E136:F136 I136:J136 M136:N136 Q136:R136" xr:uid="{F8AEAA00-935A-2E49-AC12-B4424B73A8F1}">
      <formula1>$I$138:$I$142</formula1>
    </dataValidation>
    <dataValidation type="list" allowBlank="1" showInputMessage="1" showErrorMessage="1" prompt="Select integration level" sqref="D132:S132" xr:uid="{ED2C8FF9-8AB9-9D44-9C3F-5E916AE4F324}">
      <formula1>$H$145:$H$149</formula1>
    </dataValidation>
    <dataValidation type="list" allowBlank="1" showInputMessage="1" showErrorMessage="1" prompt="Select sector" sqref="M134 I134 Q134 E134 F120 J120 N120 R120 D78:D83 G85:G90 K85:K90 L78:L83 O85:O90 P78:P83 S85:S90 H78:H83 F56 F61 N56 J56 N61 J61 R61 R56" xr:uid="{908A2E0F-805B-9C4A-A6E3-869982770D55}">
      <formula1>$J$148:$J$156</formula1>
    </dataValidation>
    <dataValidation type="list" allowBlank="1" showInputMessage="1" showErrorMessage="1" prompt="Select scale" sqref="F134 J134 N134 R134 E61 I61 M61 Q61" xr:uid="{20289AEE-8E3B-0E47-8658-E6502F67BF0F}">
      <formula1>$D$153:$D$155</formula1>
    </dataValidation>
    <dataValidation type="list" allowBlank="1" showInputMessage="1" showErrorMessage="1" prompt="Select effectiveness" sqref="G136 K136 O136 S136" xr:uid="{F2E364C1-F318-B54B-B587-E495DC4D2D33}">
      <formula1>$K$157:$K$161</formula1>
    </dataValidation>
    <dataValidation type="list" allowBlank="1" showInputMessage="1" showErrorMessage="1" prompt="Select type of policy" sqref="G134" xr:uid="{227FCB1C-5315-8E4A-9A7C-D2896C127730}">
      <formula1>$H$166:$H$187</formula1>
    </dataValidation>
    <dataValidation type="list" allowBlank="1" showInputMessage="1" showErrorMessage="1" prompt="Select adaptation strategy" sqref="G120 K120 O120 S120" xr:uid="{8DF53EE2-AF4D-204F-92D8-B719831B70F5}">
      <formula1>$I$163:$I$179</formula1>
    </dataValidation>
    <dataValidation type="list" allowBlank="1" showInputMessage="1" showErrorMessage="1" error="Please select improvement level from the drop-down list" prompt="Select improvement level" sqref="F110:G110 J110:K110 N110:O110 R110:S110" xr:uid="{F643DAF4-183D-5A4E-B027-D0B871B150F6}">
      <formula1>$H$152:$H$156</formula1>
    </dataValidation>
    <dataValidation type="list" allowBlank="1" showInputMessage="1" showErrorMessage="1" prompt="Select % increase in income level" sqref="F118 N118 F112 J118 F114 F116 J112 J114 J116 N112 N114 N116 R112 R114 R116 R118" xr:uid="{E42AC17C-9C15-1142-BDDD-E51C2EBF5717}">
      <formula1>$E$170:$E$178</formula1>
    </dataValidation>
    <dataValidation type="list" allowBlank="1" showInputMessage="1" showErrorMessage="1" prompt="Please select the alternate source" sqref="G118 O118 G112 K118 G114 G116 K112 K114 K116 O112 O114 O116 S112 S114 S116 S118" xr:uid="{521E0413-D14D-C84D-8826-38F364F4FB61}">
      <formula1>$K$141:$K$155</formula1>
    </dataValidation>
    <dataValidation type="list" allowBlank="1" showInputMessage="1" showErrorMessage="1" prompt="Select income source" sqref="E122:F122 E128:F128 E126:F126 E124:F124 I122 M122 R122 I124 I126 I128 M124 M126 M128 R124 R126 R128" xr:uid="{DCA4D8D4-7C28-5C41-AF7A-4EBA08F9922B}">
      <formula1>$K$141:$K$155</formula1>
    </dataValidation>
    <dataValidation type="list" allowBlank="1" showInputMessage="1" showErrorMessage="1" prompt="Select type of assets" sqref="E120 I120 M120 Q120" xr:uid="{B8B413BB-C5A0-F643-AB13-1281911E680E}">
      <formula1>$L$142:$L$148</formula1>
    </dataValidation>
    <dataValidation type="list" allowBlank="1" showInputMessage="1" showErrorMessage="1" error="Please select a level of effectiveness from the drop-down list" prompt="Select the level of effectiveness of protection/rehabilitation" sqref="G96:G97 G99:G100 G102:G103 G105:G106 K105:K106 R96:R97 K99:K100 K96:K97 O96:O97 O99:O100 O102:O103 O105:O106 R105:R106 R102:R103 R99:R100 K102:K103" xr:uid="{DA4F91F3-245B-C84A-BDC0-92E034E5E269}">
      <formula1>$K$157:$K$161</formula1>
    </dataValidation>
    <dataValidation type="list" allowBlank="1" showInputMessage="1" showErrorMessage="1" prompt="Select type" sqref="G94 K94 S94 O94" xr:uid="{47F77935-AF3C-9649-A002-525B8DDAEE7F}">
      <formula1>$F$138:$F$142</formula1>
    </dataValidation>
    <dataValidation type="list" allowBlank="1" showInputMessage="1" showErrorMessage="1" prompt="Select level of improvements" sqref="D94:E94 H94 L94 P94" xr:uid="{A5A6E0C5-5135-AC4D-B2C8-4BBD97A59852}">
      <formula1>$K$157:$K$161</formula1>
    </dataValidation>
    <dataValidation type="list" allowBlank="1" showInputMessage="1" showErrorMessage="1" prompt="Select programme/sector" sqref="F94 J94 N94 R94" xr:uid="{1705FC81-64E1-A449-96A8-D8A501AC3D18}">
      <formula1>$J$148:$J$156</formula1>
    </dataValidation>
    <dataValidation type="list" allowBlank="1" showInputMessage="1" showErrorMessage="1" prompt="Enter the unit and type of the natural asset of ecosystem restored" sqref="F96:F97 J96:J97 N96:N97 F99:F100 F102:F103 F105:F106 N105:N106 N102:N103 N99:N100 J105:J106 J99:J100 J102:J103" xr:uid="{744F5361-064F-B844-AD74-928FDA9BCEC6}">
      <formula1>$C$162:$C$165</formula1>
    </dataValidation>
    <dataValidation type="list" allowBlank="1" showInputMessage="1" showErrorMessage="1" prompt="Select type of natural assets protected or rehabilitated" sqref="D96:D97 P96:P97 L96:L97 P105:P106 P102:P103 P99:P100 L105:L106 L102:L103 L99:L100 H105:H106 D99:D100 H99:H100 H96:H97 D105:D106 D102:D103 H102:H103" xr:uid="{F186EF2A-6C30-234A-BDA6-A03CA50D3075}">
      <formula1>$C$168:$C$175</formula1>
    </dataValidation>
    <dataValidation type="list" allowBlank="1" showInputMessage="1" showErrorMessage="1" prompt="Select project/programme sector" sqref="D76 H76 L76 P76" xr:uid="{DF3E47A4-7130-0349-BA83-105D8443E127}">
      <formula1>$J$148:$J$156</formula1>
    </dataValidation>
    <dataValidation type="list" allowBlank="1" showInputMessage="1" showErrorMessage="1" prompt="Select geographical scale" sqref="E76 I76 M76 Q76" xr:uid="{192FAFAA-B0A1-774B-B795-8E60F93BD0DE}">
      <formula1>$D$153:$D$155</formula1>
    </dataValidation>
    <dataValidation type="list" allowBlank="1" showInputMessage="1" showErrorMessage="1" prompt="Select response level" sqref="F76 J76 N76 R76" xr:uid="{3F0948A4-B985-5143-806A-DE2CBB34D759}">
      <formula1>$H$157:$H$161</formula1>
    </dataValidation>
    <dataValidation type="list" allowBlank="1" showInputMessage="1" showErrorMessage="1" prompt="Select changes in asset" sqref="F78:G83 R78:S83 N78:O83 J78:K83" xr:uid="{7D1725C8-4A2E-A042-84DB-03A8081C4503}">
      <formula1>$I$157:$I$161</formula1>
    </dataValidation>
    <dataValidation type="list" allowBlank="1" showInputMessage="1" showErrorMessage="1" prompt="Select targeted asset" sqref="E78:E83 Q78:Q83 M78:M83 I78:I83" xr:uid="{A7ECDEDD-E1F7-DC46-B003-9E033933DFB2}">
      <formula1>$J$167:$J$168</formula1>
    </dataValidation>
    <dataValidation type="list" allowBlank="1" showInputMessage="1" showErrorMessage="1" prompt="Select level of awarness" sqref="F69:G69 J69:K69 N69:O69 R69:S69" xr:uid="{9F850128-E276-6A49-8E8E-43493DD8D79A}">
      <formula1>$G$157:$G$161</formula1>
    </dataValidation>
    <dataValidation type="list" allowBlank="1" showInputMessage="1" showErrorMessage="1" prompt="Select a sector" sqref="F67:G67 J67:K67 N67:O67 R67:S67" xr:uid="{5C966E04-1257-A04C-A688-61DD93BE681C}">
      <formula1>$J$148:$J$156</formula1>
    </dataValidation>
    <dataValidation type="list" allowBlank="1" showInputMessage="1" showErrorMessage="1" prompt="Select type" sqref="F59:G59 J59:K59 N59:O59 R59:S59 D61 H61 L61 P61" xr:uid="{B2973DDE-D04A-DE47-A92D-384D68115DB1}">
      <formula1>$D$149:$D$151</formula1>
    </dataValidation>
    <dataValidation type="list" allowBlank="1" showInputMessage="1" showErrorMessage="1" prompt="Select capacity level" sqref="G56 O56 K56 S56" xr:uid="{53972E87-BC4B-274F-AD35-9BC4659BC031}">
      <formula1>$F$157:$F$160</formula1>
    </dataValidation>
    <dataValidation type="list" allowBlank="1" showInputMessage="1" showErrorMessage="1" prompt="Select scale" sqref="G61 O61 K61 S61" xr:uid="{4C171579-0C08-1C44-8075-239FBE37FCAA}">
      <formula1>$F$157:$F$160</formula1>
    </dataValidation>
  </dataValidations>
  <hyperlinks>
    <hyperlink ref="B8" r:id="rId1" xr:uid="{151BFDEC-876A-432C-900B-26A9E8AB4754}"/>
  </hyperlinks>
  <pageMargins left="0.7" right="0.7" top="0.75" bottom="0.75" header="0.3" footer="0.3"/>
  <pageSetup paperSize="8" scale="36" fitToHeight="0" orientation="landscape" cellComments="asDisplayed" r:id="rId2"/>
  <drawing r:id="rId3"/>
  <legacy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 Data</vt:lpstr>
      <vt:lpstr>Risk Assesment</vt:lpstr>
      <vt:lpstr>ESP Compliance</vt:lpstr>
      <vt:lpstr>GP Compliance</vt:lpstr>
      <vt:lpstr>ESP and GP Guidance notes</vt:lpstr>
      <vt:lpstr>Rating</vt:lpstr>
      <vt:lpstr>Project Indicators</vt:lpstr>
      <vt:lpstr>Lessons Learned</vt:lpstr>
      <vt:lpstr>Results Tracker</vt:lpstr>
      <vt:lpstr>incomelevel</vt:lpstr>
      <vt:lpstr>info</vt:lpstr>
      <vt:lpstr>overalleffect</vt:lpstr>
      <vt:lpstr>physicalassets</vt:lpstr>
      <vt:lpstr>quality</vt:lpstr>
      <vt:lpstr>question</vt:lpstr>
      <vt:lpstr>responses</vt:lpstr>
      <vt:lpstr>state</vt:lpstr>
      <vt:lpstr>type1</vt:lpstr>
      <vt:lpstr>yesno</vt:lpstr>
    </vt:vector>
  </TitlesOfParts>
  <Manager/>
  <Company>The World Bank Group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wb316591</dc:creator>
  <cp:keywords/>
  <dc:description/>
  <cp:lastModifiedBy>Hugo Remaury</cp:lastModifiedBy>
  <cp:revision/>
  <dcterms:created xsi:type="dcterms:W3CDTF">2010-11-30T14:15:01Z</dcterms:created>
  <dcterms:modified xsi:type="dcterms:W3CDTF">2025-10-14T07:56:54Z</dcterms:modified>
  <cp:category/>
  <cp:contentStatus/>
</cp:coreProperties>
</file>